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0"/>
  </bookViews>
  <sheets>
    <sheet name="Титульный" sheetId="1" r:id="rId1"/>
    <sheet name="ТБО цены" sheetId="2" r:id="rId2"/>
    <sheet name="ТБО показатели" sheetId="3" r:id="rId3"/>
    <sheet name="Ссылки на публикации" sheetId="4" state="veryHidden" r:id="rId4"/>
    <sheet name="REESTR_ORG" sheetId="5" state="veryHidden" r:id="rId5"/>
    <sheet name="REESTR_TEMP" sheetId="6" state="veryHidden" r:id="rId6"/>
    <sheet name="REESTR" sheetId="7" state="veryHidden" r:id="rId7"/>
    <sheet name="TEHSHEET" sheetId="8" state="veryHidden" r:id="rId8"/>
    <sheet name="tech" sheetId="9" state="veryHidden" r:id="rId9"/>
    <sheet name="modHyp" sheetId="10" state="veryHidden" r:id="rId10"/>
    <sheet name="modChange" sheetId="11" state="veryHidden" r:id="rId11"/>
    <sheet name="modSubsidiary" sheetId="12" state="veryHidden" r:id="rId12"/>
  </sheets>
  <externalReferences>
    <externalReference r:id="rId15"/>
    <externalReference r:id="rId16"/>
    <externalReference r:id="rId17"/>
  </externalReferences>
  <definedNames>
    <definedName name="activity">'Титульный'!$F$20</definedName>
    <definedName name="activity_zag">'Титульный'!$E$20</definedName>
    <definedName name="et_ssilki_1">'tech'!$A$13:$H$13</definedName>
    <definedName name="et_tsdostup_1">'tech'!$A$9:$H$9</definedName>
    <definedName name="fil" localSheetId="5">'[2]Титульный'!$F$15</definedName>
    <definedName name="fil">'Титульный'!$F$15</definedName>
    <definedName name="fil_flag">'Титульный'!$F$11</definedName>
    <definedName name="god" localSheetId="5">'[2]Титульный'!$F$9</definedName>
    <definedName name="god">'Титульный'!$F$9</definedName>
    <definedName name="inn" localSheetId="5">'[2]Титульный'!$F$17</definedName>
    <definedName name="inn">'Титульный'!$F$17</definedName>
    <definedName name="inn_zag">'Титульный'!$E$17</definedName>
    <definedName name="kind_of_activity" localSheetId="5">'[2]TEHSHEET'!$B$19:$B$25</definedName>
    <definedName name="kind_of_activity">'TEHSHEET'!$B$19:$B$22</definedName>
    <definedName name="kpp" localSheetId="5">'[2]Титульный'!$F$18</definedName>
    <definedName name="kpp">'Титульный'!$F$18</definedName>
    <definedName name="kpp_zag">'Титульный'!$E$18</definedName>
    <definedName name="LIST_MR_MO_OKTMO">'REESTR'!$A$2:$C$82</definedName>
    <definedName name="LIST_ORG_TBO">'REESTR_ORG'!$A$2:$H$32</definedName>
    <definedName name="logical" localSheetId="5">'[2]TEHSHEET'!$B$3:$B$4</definedName>
    <definedName name="logical">'TEHSHEET'!$B$3:$B$4</definedName>
    <definedName name="mo" localSheetId="5">'[2]Титульный'!$G$23</definedName>
    <definedName name="mo">'Титульный'!$G$23</definedName>
    <definedName name="MO_LIST_10">'REESTR'!$B$46:$B$52</definedName>
    <definedName name="MO_LIST_11">'REESTR'!$B$53:$B$58</definedName>
    <definedName name="MO_LIST_12">'REESTR'!$B$59:$B$68</definedName>
    <definedName name="MO_LIST_13">'REESTR'!$B$69:$B$70</definedName>
    <definedName name="MO_LIST_14">'REESTR'!$B$71</definedName>
    <definedName name="MO_LIST_15">'REESTR'!$B$72</definedName>
    <definedName name="MO_LIST_16">'REESTR'!$B$73</definedName>
    <definedName name="MO_LIST_17">'REESTR'!$B$74:$B$75</definedName>
    <definedName name="MO_LIST_18">'REESTR'!$B$76</definedName>
    <definedName name="MO_LIST_19">'REESTR'!$B$77</definedName>
    <definedName name="MO_LIST_2">'REESTR'!$B$2:$B$7</definedName>
    <definedName name="MO_LIST_20">'REESTR'!$B$78</definedName>
    <definedName name="MO_LIST_21">'REESTR'!$B$79</definedName>
    <definedName name="MO_LIST_22">'REESTR'!$B$80</definedName>
    <definedName name="MO_LIST_23">'REESTR'!$B$81</definedName>
    <definedName name="MO_LIST_24">'REESTR'!$B$82</definedName>
    <definedName name="MO_LIST_3">'REESTR'!$B$8:$B$14</definedName>
    <definedName name="MO_LIST_4">'REESTR'!$B$15</definedName>
    <definedName name="MO_LIST_5">'REESTR'!$B$16</definedName>
    <definedName name="MO_LIST_6">'REESTR'!$B$17:$B$25</definedName>
    <definedName name="MO_LIST_7">'REESTR'!$B$26:$B$30</definedName>
    <definedName name="MO_LIST_8">'REESTR'!$B$31:$B$34</definedName>
    <definedName name="MO_LIST_9">'REESTR'!$B$35:$B$45</definedName>
    <definedName name="mo_zag">'Титульный'!$E$23</definedName>
    <definedName name="mr">'Титульный'!$G$22</definedName>
    <definedName name="MR_ADD">#REF!</definedName>
    <definedName name="MR_LIST">'REESTR'!$D$2:$D$24</definedName>
    <definedName name="mr_zag">'Титульный'!$E$22</definedName>
    <definedName name="oktmo" localSheetId="5">'[2]Титульный'!$G$24</definedName>
    <definedName name="oktmo">'Титульный'!$G$24</definedName>
    <definedName name="org" localSheetId="5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5">'[2]Титульный'!$E$7</definedName>
    <definedName name="region_name">'Титульный'!$E$7</definedName>
    <definedName name="SCOPE_16_PRT" localSheetId="10">P1_SCOPE_16_PRT,P2_SCOPE_16_PRT</definedName>
    <definedName name="SCOPE_16_PRT" localSheetId="9">P1_SCOPE_16_PRT,P2_SCOPE_16_PRT</definedName>
    <definedName name="SCOPE_16_PRT" localSheetId="11">P1_SCOPE_16_PRT,P2_SCOPE_16_PRT</definedName>
    <definedName name="SCOPE_16_PRT" localSheetId="5">P1_SCOPE_16_PRT,P2_SCOPE_16_PRT</definedName>
    <definedName name="SCOPE_16_PRT" localSheetId="3">P1_SCOPE_16_PRT,P2_SCOPE_16_PRT</definedName>
    <definedName name="SCOPE_16_PRT">P1_SCOPE_16_PRT,P2_SCOPE_16_PRT</definedName>
    <definedName name="SCOPE_PER_PRT" localSheetId="10">P5_SCOPE_PER_PRT,P6_SCOPE_PER_PRT,P7_SCOPE_PER_PRT,P8_SCOPE_PER_PRT</definedName>
    <definedName name="SCOPE_PER_PRT" localSheetId="9">P5_SCOPE_PER_PRT,P6_SCOPE_PER_PRT,P7_SCOPE_PER_PRT,P8_SCOPE_PER_PRT</definedName>
    <definedName name="SCOPE_PER_PRT" localSheetId="11">P5_SCOPE_PER_PRT,P6_SCOPE_PER_PRT,P7_SCOPE_PER_PRT,P8_SCOPE_PER_PRT</definedName>
    <definedName name="SCOPE_PER_PRT" localSheetId="5">P5_SCOPE_PER_PRT,P6_SCOPE_PER_PRT,P7_SCOPE_PER_PRT,P8_SCOPE_PER_PRT</definedName>
    <definedName name="SCOPE_PER_PRT" localSheetId="3">P5_SCOPE_PER_PRT,P6_SCOPE_PER_PRT,P7_SCOPE_PER_PRT,P8_SCOPE_PER_PRT</definedName>
    <definedName name="SCOPE_PER_PRT">P5_SCOPE_PER_PRT,P6_SCOPE_PER_PRT,P7_SCOPE_PER_PRT,P8_SCOPE_PER_PRT</definedName>
    <definedName name="SCOPE_SV_PRT" localSheetId="10">P1_SCOPE_SV_PRT,P2_SCOPE_SV_PRT,P3_SCOPE_SV_PRT</definedName>
    <definedName name="SCOPE_SV_PRT" localSheetId="9">P1_SCOPE_SV_PRT,P2_SCOPE_SV_PRT,P3_SCOPE_SV_PRT</definedName>
    <definedName name="SCOPE_SV_PRT" localSheetId="11">P1_SCOPE_SV_PRT,P2_SCOPE_SV_PRT,P3_SCOPE_SV_PRT</definedName>
    <definedName name="SCOPE_SV_PRT" localSheetId="5">P1_SCOPE_SV_PRT,P2_SCOPE_SV_PRT,P3_SCOPE_SV_PRT</definedName>
    <definedName name="SCOPE_SV_PRT" localSheetId="3">P1_SCOPE_SV_PRT,P2_SCOPE_SV_PRT,P3_SCOPE_SV_PRT</definedName>
    <definedName name="SCOPE_SV_PRT">P1_SCOPE_SV_PRT,P2_SCOPE_SV_PRT,P3_SCOPE_SV_PRT</definedName>
    <definedName name="T2_DiapProt" localSheetId="10">P1_T2_DiapProt,P2_T2_DiapProt</definedName>
    <definedName name="T2_DiapProt" localSheetId="9">P1_T2_DiapProt,P2_T2_DiapProt</definedName>
    <definedName name="T2_DiapProt" localSheetId="11">P1_T2_DiapProt,P2_T2_DiapProt</definedName>
    <definedName name="T2_DiapProt" localSheetId="5">P1_T2_DiapProt,P2_T2_DiapProt</definedName>
    <definedName name="T2_DiapProt" localSheetId="3">P1_T2_DiapProt,P2_T2_DiapProt</definedName>
    <definedName name="T2_DiapProt">P1_T2_DiapProt,P2_T2_DiapProt</definedName>
    <definedName name="T6_Protect" localSheetId="10">P1_T6_Protect,P2_T6_Protect</definedName>
    <definedName name="T6_Protect" localSheetId="9">P1_T6_Protect,P2_T6_Protect</definedName>
    <definedName name="T6_Protect" localSheetId="11">P1_T6_Protect,P2_T6_Protect</definedName>
    <definedName name="T6_Protect" localSheetId="5">P1_T6_Protect,P2_T6_Protect</definedName>
    <definedName name="T6_Protect" localSheetId="3">P1_T6_Protect,P2_T6_Protect</definedName>
    <definedName name="T6_Protect">P1_T6_Protect,P2_T6_Protect</definedName>
    <definedName name="tar_price2">'[2]TEHSHEET'!$B$34:$B$40</definedName>
    <definedName name="version" localSheetId="5">'[2]Инструкция'!$P$2</definedName>
    <definedName name="version">#REF!</definedName>
    <definedName name="year_range" localSheetId="5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<sst xmlns="http://schemas.openxmlformats.org/spreadsheetml/2006/main" count="872" uniqueCount="554">
  <si>
    <t>МР_ОКТМО</t>
  </si>
  <si>
    <t>Источник официального опубликования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</si>
  <si>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</si>
  <si>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</si>
  <si>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</si>
  <si>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</si>
  <si>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</si>
  <si>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</si>
  <si>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</si>
  <si>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</si>
  <si>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</si>
  <si>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</si>
  <si>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</si>
  <si>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</si>
  <si>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</si>
  <si>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</si>
  <si>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</si>
  <si>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</si>
  <si>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</si>
  <si>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</si>
  <si>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</si>
  <si>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</si>
  <si>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</si>
  <si>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</si>
  <si>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</si>
  <si>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</si>
  <si>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</si>
  <si>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</si>
  <si>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</si>
  <si>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</si>
  <si>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</si>
  <si>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</si>
  <si>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</si>
  <si>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</si>
  <si>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по тоннажу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</si>
  <si>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</si>
  <si>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</si>
  <si>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</si>
  <si>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</si>
  <si>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</si>
  <si>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</si>
  <si>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</si>
  <si>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</si>
  <si>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</si>
  <si>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</si>
  <si>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</si>
  <si>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</si>
  <si>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</si>
  <si>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</si>
  <si>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аренда имущества, используемого в технологическом процессе</t>
  </si>
  <si>
    <t>расходы на оплату труда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</si>
  <si>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</si>
  <si>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</si>
  <si>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</si>
  <si>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</si>
  <si>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</si>
  <si>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</si>
  <si>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</si>
  <si>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</si>
  <si>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</si>
  <si>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</si>
  <si>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Информация о ценах (тарифах) на регулируемые товары и услуги и надбавках к этим ценам (тарифам)</t>
  </si>
  <si>
    <t>Значение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</si>
  <si>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</si>
  <si>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</si>
  <si>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</si>
  <si>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</si>
  <si>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</si>
  <si>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</si>
  <si>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</si>
  <si>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</si>
  <si>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</si>
  <si>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</si>
  <si>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</si>
  <si>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</si>
  <si>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</si>
  <si>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</si>
  <si>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</si>
  <si>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</si>
  <si>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</si>
  <si>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</si>
  <si>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</si>
  <si>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</si>
  <si>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</si>
  <si>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</si>
  <si>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</si>
  <si>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</si>
  <si>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</si>
  <si>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</si>
  <si>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</si>
  <si>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</si>
  <si>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</si>
  <si>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</si>
  <si>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</si>
  <si>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</si>
  <si>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</si>
  <si>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</si>
  <si>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</si>
  <si>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</si>
  <si>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</si>
  <si>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</si>
  <si>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</si>
  <si>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</si>
  <si>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</si>
  <si>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</si>
  <si>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</si>
  <si>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</si>
  <si>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</si>
  <si>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</si>
  <si>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</si>
  <si>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</si>
  <si>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</si>
  <si>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</si>
  <si>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</si>
  <si>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</si>
  <si>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</si>
  <si>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</si>
  <si>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</si>
  <si>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</si>
  <si>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</si>
  <si>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</si>
  <si>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</si>
  <si>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</si>
  <si>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</si>
  <si>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</si>
  <si>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</si>
  <si>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</si>
  <si>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</si>
  <si>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</si>
  <si>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</si>
  <si>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</si>
  <si>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</si>
  <si>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</si>
  <si>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</si>
  <si>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</si>
  <si>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</si>
  <si>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</si>
  <si>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</si>
  <si>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</si>
  <si>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</si>
  <si>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</si>
  <si>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</si>
  <si>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</si>
  <si>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</si>
  <si>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</si>
  <si>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</si>
  <si>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</si>
  <si>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</si>
  <si>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</si>
  <si>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</si>
  <si>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</si>
  <si>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</si>
  <si>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</si>
  <si>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</si>
  <si>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</si>
  <si>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</si>
  <si>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</si>
  <si>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</si>
  <si>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</si>
  <si>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</si>
  <si>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</si>
  <si>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</si>
  <si>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</si>
  <si>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</si>
  <si>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</si>
  <si>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</si>
  <si>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</si>
  <si>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</si>
  <si>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</si>
  <si>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</si>
  <si>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</si>
  <si>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</si>
  <si>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</si>
  <si>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</si>
  <si>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</si>
  <si>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</si>
  <si>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</si>
  <si>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</si>
  <si>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</si>
  <si>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</si>
  <si>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</si>
  <si>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</si>
  <si>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</si>
  <si>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</si>
  <si>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</si>
  <si>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</si>
  <si>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</si>
  <si>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</si>
  <si>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</si>
  <si>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</si>
  <si>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</si>
  <si>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</si>
  <si>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</si>
  <si>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</si>
  <si>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</si>
  <si>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</si>
  <si>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</si>
  <si>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</si>
  <si>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</si>
  <si>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</si>
  <si>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</si>
  <si>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</si>
  <si>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</si>
  <si>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</si>
  <si>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</si>
  <si>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</si>
  <si>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</si>
  <si>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</si>
  <si>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</si>
  <si>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</si>
  <si>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</si>
  <si>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</si>
  <si>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</si>
  <si>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</si>
  <si>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</si>
  <si>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</si>
  <si>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</si>
  <si>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</si>
  <si>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</si>
  <si>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</si>
  <si>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</si>
  <si>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</si>
  <si>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</si>
  <si>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</si>
  <si>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</si>
  <si>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</si>
  <si>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</si>
  <si>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</si>
  <si>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</si>
  <si>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</si>
  <si>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</si>
  <si>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</si>
  <si>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</si>
  <si>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</si>
  <si>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</si>
  <si>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</si>
  <si>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</si>
  <si>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</si>
  <si>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</si>
  <si>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</si>
  <si>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</si>
  <si>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</si>
  <si>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</si>
  <si>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9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</si>
  <si>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</si>
  <si>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</si>
  <si>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</si>
  <si>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</si>
  <si>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</si>
  <si>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</si>
  <si>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</si>
  <si>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</si>
  <si>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Субъект РФ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</si>
  <si>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</si>
  <si>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</si>
  <si>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</si>
  <si>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</si>
  <si>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</si>
  <si>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</si>
  <si>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</si>
  <si>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</si>
  <si>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</si>
  <si>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2.1</t>
  </si>
  <si>
    <t>2.1.1</t>
  </si>
  <si>
    <t>2.1.2</t>
  </si>
  <si>
    <t>2.1.3</t>
  </si>
  <si>
    <t>2.1.4</t>
  </si>
  <si>
    <t>2.1.5</t>
  </si>
  <si>
    <t>2.1.6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</si>
  <si>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</si>
  <si>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</si>
  <si>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</si>
  <si>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</si>
  <si>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</si>
  <si>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</si>
  <si>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Лыхма</t>
  </si>
  <si>
    <t>71811412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</si>
  <si>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</si>
  <si>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</si>
  <si>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</si>
  <si>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</si>
  <si>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</si>
  <si>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</si>
  <si>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</si>
  <si>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</si>
  <si>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</si>
  <si>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</si>
  <si>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</si>
  <si>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</si>
  <si>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</si>
  <si>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</si>
  <si>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</si>
  <si>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</si>
  <si>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</si>
  <si>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</si>
  <si>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Город Когалым</t>
  </si>
  <si>
    <t>71883000</t>
  </si>
  <si>
    <t>Город Радужный</t>
  </si>
  <si>
    <t>71877000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</si>
  <si>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</si>
  <si>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</si>
  <si>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</si>
  <si>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</si>
  <si>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</si>
  <si>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</si>
  <si>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</si>
  <si>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</si>
  <si>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</si>
  <si>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</si>
  <si>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</si>
  <si>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</si>
  <si>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</si>
  <si>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</si>
  <si>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</si>
  <si>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</si>
  <si>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</si>
  <si>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</si>
  <si>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Нефтеюганский муниципальный район</t>
  </si>
  <si>
    <t>71818000</t>
  </si>
  <si>
    <t>Каркатеевы</t>
  </si>
  <si>
    <t>71818401</t>
  </si>
  <si>
    <t>Пойковский</t>
  </si>
  <si>
    <t>71818157</t>
  </si>
  <si>
    <t>Салым</t>
  </si>
  <si>
    <t>71818405</t>
  </si>
  <si>
    <t>Чеускино</t>
  </si>
  <si>
    <t>71818409</t>
  </si>
  <si>
    <t>Нижневартовский муниципальный район</t>
  </si>
  <si>
    <t>71819000</t>
  </si>
  <si>
    <t>Ваховск</t>
  </si>
  <si>
    <t>71819405</t>
  </si>
  <si>
    <t>Излучинск</t>
  </si>
  <si>
    <t>71819153</t>
  </si>
  <si>
    <t>Новоаганск</t>
  </si>
  <si>
    <t>71819156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</si>
  <si>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</si>
  <si>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</si>
  <si>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</si>
  <si>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</si>
  <si>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</si>
  <si>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</si>
  <si>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</si>
  <si>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</si>
  <si>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</si>
  <si>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</si>
  <si>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</si>
  <si>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</si>
  <si>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</si>
  <si>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</si>
  <si>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</si>
  <si>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</si>
  <si>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</si>
  <si>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</si>
  <si>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</si>
  <si>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</si>
  <si>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</si>
  <si>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</si>
  <si>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</si>
  <si>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</si>
  <si>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</si>
  <si>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</si>
  <si>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</si>
  <si>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</si>
  <si>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</si>
  <si>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</si>
  <si>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</si>
  <si>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</si>
  <si>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</si>
  <si>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</si>
  <si>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</si>
  <si>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</si>
  <si>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Сургутский муниципальный район</t>
  </si>
  <si>
    <t>71826000</t>
  </si>
  <si>
    <t>Белый Яр</t>
  </si>
  <si>
    <t>71826155</t>
  </si>
  <si>
    <t>Лянтор</t>
  </si>
  <si>
    <t>71826105</t>
  </si>
  <si>
    <t>Нижнесортымский</t>
  </si>
  <si>
    <t>71826423</t>
  </si>
  <si>
    <t>Солнечный</t>
  </si>
  <si>
    <t>71826407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</si>
  <si>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</si>
  <si>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</si>
  <si>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</si>
  <si>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</si>
  <si>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</si>
  <si>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</si>
  <si>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</si>
  <si>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</si>
  <si>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</si>
  <si>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</si>
  <si>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</si>
  <si>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</si>
  <si>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</si>
  <si>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</si>
  <si>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</si>
  <si>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</si>
  <si>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</si>
  <si>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</si>
  <si>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</si>
  <si>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</si>
  <si>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поселок Кедровый</t>
  </si>
  <si>
    <t>71829407</t>
  </si>
  <si>
    <t>временный</t>
  </si>
  <si>
    <t>71000112</t>
  </si>
  <si>
    <t>временное</t>
  </si>
  <si>
    <t>71000111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</si>
  <si>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</si>
  <si>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</si>
  <si>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</si>
  <si>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</si>
  <si>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</si>
  <si>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</si>
  <si>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</si>
  <si>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</si>
  <si>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Нижневартовск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</si>
  <si>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</si>
  <si>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</si>
  <si>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</si>
  <si>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</si>
  <si>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</si>
  <si>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</si>
  <si>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</si>
  <si>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</si>
  <si>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</si>
  <si>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</si>
  <si>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</si>
  <si>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</si>
  <si>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</si>
  <si>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</si>
  <si>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</si>
  <si>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</si>
  <si>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</si>
  <si>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</si>
  <si>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</si>
  <si>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</si>
  <si>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</si>
  <si>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</si>
  <si>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</si>
  <si>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</si>
  <si>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</si>
  <si>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</si>
  <si>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</si>
  <si>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</si>
  <si>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</si>
  <si>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</si>
  <si>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</si>
  <si>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</si>
  <si>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</si>
  <si>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</si>
  <si>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</si>
  <si>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</si>
  <si>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</si>
  <si>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</si>
  <si>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</si>
  <si>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</si>
  <si>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</si>
  <si>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</si>
  <si>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ООО"Казымэнергогаз"</t>
  </si>
  <si>
    <t>8611005350</t>
  </si>
  <si>
    <t>861101001</t>
  </si>
  <si>
    <t>ОАО "Югорская Коммунальная Эксплуатирующая Компания - Белоярский"</t>
  </si>
  <si>
    <t>8611008230</t>
  </si>
  <si>
    <t>муниципальное унитарное предприятие жилищно-коммунального хозяйства пгт. Берёзово</t>
  </si>
  <si>
    <t>8613004070</t>
  </si>
  <si>
    <t>861301001</t>
  </si>
  <si>
    <t>Общество с ограниченной ответственностью "Жилищно-эксплуатационный участок"</t>
  </si>
  <si>
    <t>8613006528</t>
  </si>
  <si>
    <t>муниципальное унитарное предприятие жилищно-коммунального хозяйства с. Саранпауль</t>
  </si>
  <si>
    <t>8613003823</t>
  </si>
  <si>
    <t>ООО "Утильсырье"</t>
  </si>
  <si>
    <t>8608096082</t>
  </si>
  <si>
    <t>860801001</t>
  </si>
  <si>
    <t>Муниципальное унитарное предприятие по утилизации отходов</t>
  </si>
  <si>
    <t>8609006500</t>
  </si>
  <si>
    <t>860901001</t>
  </si>
  <si>
    <t>МУП "Теплотехнология"</t>
  </si>
  <si>
    <t>8616008805</t>
  </si>
  <si>
    <t>861601001</t>
  </si>
  <si>
    <t>МУП "Тепловодоснабжение"</t>
  </si>
  <si>
    <t>8616008851</t>
  </si>
  <si>
    <t>ООО "Комплекс коммунальных платежей"</t>
  </si>
  <si>
    <t>8616010628</t>
  </si>
  <si>
    <t>ОАО "Дорожник"</t>
  </si>
  <si>
    <t>8616010280</t>
  </si>
  <si>
    <t>Половинкинское ЖКХ</t>
  </si>
  <si>
    <t>8616006710</t>
  </si>
  <si>
    <t>Общество с ограниченной ответственностью "Сибирь"</t>
  </si>
  <si>
    <t>8619010425</t>
  </si>
  <si>
    <t>861901001</t>
  </si>
  <si>
    <t>ООО"Промысловик"</t>
  </si>
  <si>
    <t>8619001068</t>
  </si>
  <si>
    <t>ЧП Предприниматель Потанин Ф.Р.</t>
  </si>
  <si>
    <t>860321200121</t>
  </si>
  <si>
    <t>000000000</t>
  </si>
  <si>
    <t>"Сельское ЖКХ"</t>
  </si>
  <si>
    <t>8620012191</t>
  </si>
  <si>
    <t>860301001</t>
  </si>
  <si>
    <t>Октябрьское МП ЖКХ МО Октябрьский район</t>
  </si>
  <si>
    <t>8614000374</t>
  </si>
  <si>
    <t>861401001</t>
  </si>
  <si>
    <t>Унъюганское МП ЖКХ МО Октябрьский район</t>
  </si>
  <si>
    <t>8614003921</t>
  </si>
  <si>
    <t>МУП "ЖКХ г.Советский"</t>
  </si>
  <si>
    <t>8622010249</t>
  </si>
  <si>
    <t>861501001</t>
  </si>
  <si>
    <t>МУП "Сургутрайторф"</t>
  </si>
  <si>
    <t>8617020072</t>
  </si>
  <si>
    <t>861701001</t>
  </si>
  <si>
    <t>ЛГ МУП "Автотранспортное управление"</t>
  </si>
  <si>
    <t>8607003511</t>
  </si>
  <si>
    <t>860701001</t>
  </si>
  <si>
    <t>ОАО "Жилищно-коммунальное управление"</t>
  </si>
  <si>
    <t>8605017156</t>
  </si>
  <si>
    <t>860501001</t>
  </si>
  <si>
    <t>ООО "Спецкоммунсервис"</t>
  </si>
  <si>
    <t>8604028437</t>
  </si>
  <si>
    <t>860401001</t>
  </si>
  <si>
    <t>ООО "Коммунальник"</t>
  </si>
  <si>
    <t>8603118141</t>
  </si>
  <si>
    <t>ООО "ЮграТрансАвто"</t>
  </si>
  <si>
    <t>8610017916</t>
  </si>
  <si>
    <t>861001001</t>
  </si>
  <si>
    <t>ЗАО "Полигон"</t>
  </si>
  <si>
    <t>8621005126</t>
  </si>
  <si>
    <t>862101001</t>
  </si>
  <si>
    <t>ЗАО "Полигон-ЛТД"</t>
  </si>
  <si>
    <t>8617018429</t>
  </si>
  <si>
    <t>ООО "Технология и Сервис"</t>
  </si>
  <si>
    <t>8602251461</t>
  </si>
  <si>
    <t>860201001</t>
  </si>
  <si>
    <t>8606012168</t>
  </si>
  <si>
    <t>860601001</t>
  </si>
  <si>
    <t>Муниципальное дорожно-эксплуатационное предприятие</t>
  </si>
  <si>
    <t>8601000426</t>
  </si>
  <si>
    <t>860101001</t>
  </si>
  <si>
    <t>ООО "Югорскэнергогаз"</t>
  </si>
  <si>
    <t>8622007609</t>
  </si>
  <si>
    <t>862201001</t>
  </si>
  <si>
    <t>628681, Ханты-Мансийский автономный округ - Югра, город Мегион, ул. Новая 7</t>
  </si>
  <si>
    <t>Курушин Александр Степанович</t>
  </si>
  <si>
    <t>Ванькова Елена Михайловна</t>
  </si>
  <si>
    <t>Хожитарханова Раиса Закариевна</t>
  </si>
  <si>
    <t>8(34663)21510</t>
  </si>
  <si>
    <t>peofst@jkumegion.ru</t>
  </si>
  <si>
    <t>8(34663)21540*118</t>
  </si>
  <si>
    <t>начальник планово-экономического отдела</t>
  </si>
  <si>
    <t>23.06.2010 №870</t>
  </si>
  <si>
    <t>Администрация города Мегиона Ханты-Мансийского автономного округа-Югры</t>
  </si>
  <si>
    <t>захоронение твердых бытовых отходов</t>
  </si>
  <si>
    <t>Газета "Мегионские новости" от 25.06.2010 №39</t>
  </si>
  <si>
    <t>Тариф 55,3 руб. за 1 куб. м. без учета НДС</t>
  </si>
  <si>
    <t>II квартал</t>
  </si>
  <si>
    <t>1.Данные за 2 квартал 2011 года.  Затраты на материалы,  транспортые затраты, затраты по ОТ и ТБ, лицензирование , химико-аналитические работы отражены по пункту 3.8.                                       2.Все данные заненсены в таблицу без учета НДС.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</si>
</sst>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"/>
    <numFmt numFmtId="178" formatCode="_-* #,##0_р_._-;\-* #,##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9"/>
      <color indexed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2" fontId="27" fillId="0" borderId="1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3" fontId="27" fillId="0" borderId="0">
      <alignment/>
      <protection locked="0"/>
    </xf>
    <xf numFmtId="174" fontId="27" fillId="0" borderId="0">
      <alignment/>
      <protection locked="0"/>
    </xf>
    <xf numFmtId="175" fontId="27" fillId="0" borderId="0">
      <alignment/>
      <protection locked="0"/>
    </xf>
    <xf numFmtId="172" fontId="28" fillId="0" borderId="0">
      <alignment/>
      <protection locked="0"/>
    </xf>
    <xf numFmtId="172" fontId="28" fillId="0" borderId="0">
      <alignment/>
      <protection locked="0"/>
    </xf>
    <xf numFmtId="172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69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69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76" fontId="27" fillId="0" borderId="0">
      <alignment/>
      <protection locked="0"/>
    </xf>
  </cellStyleXfs>
  <cellXfs count="230">
    <xf numFmtId="0" fontId="0" fillId="0" borderId="0" xfId="0" applyAlignment="1">
      <alignment/>
    </xf>
    <xf numFmtId="49" fontId="40" fillId="0" borderId="0" xfId="486" applyFont="1" applyAlignment="1" applyProtection="1">
      <alignment vertical="center" wrapText="1"/>
      <protection/>
    </xf>
    <xf numFmtId="49" fontId="40" fillId="0" borderId="0" xfId="486" applyFont="1" applyAlignment="1" applyProtection="1">
      <alignment vertical="top" wrapText="1"/>
      <protection/>
    </xf>
    <xf numFmtId="49" fontId="40" fillId="0" borderId="0" xfId="486" applyFont="1" applyProtection="1">
      <alignment vertical="top"/>
      <protection/>
    </xf>
    <xf numFmtId="49" fontId="40" fillId="24" borderId="0" xfId="486" applyFont="1" applyFill="1" applyProtection="1">
      <alignment vertical="top"/>
      <protection/>
    </xf>
    <xf numFmtId="0" fontId="40" fillId="0" borderId="13" xfId="488" applyFont="1" applyBorder="1" applyAlignment="1" applyProtection="1">
      <alignment horizontal="center"/>
      <protection/>
    </xf>
    <xf numFmtId="49" fontId="48" fillId="0" borderId="0" xfId="486" applyFont="1" applyAlignment="1" applyProtection="1">
      <alignment vertical="center"/>
      <protection/>
    </xf>
    <xf numFmtId="0" fontId="48" fillId="0" borderId="0" xfId="487" applyFont="1" applyFill="1" applyAlignment="1" applyProtection="1">
      <alignment vertical="center" wrapText="1"/>
      <protection/>
    </xf>
    <xf numFmtId="0" fontId="48" fillId="0" borderId="0" xfId="487" applyFont="1" applyFill="1" applyAlignment="1" applyProtection="1">
      <alignment horizontal="left" vertical="center" wrapText="1"/>
      <protection/>
    </xf>
    <xf numFmtId="0" fontId="40" fillId="25" borderId="16" xfId="487" applyFont="1" applyFill="1" applyBorder="1" applyAlignment="1" applyProtection="1">
      <alignment vertical="center" wrapText="1"/>
      <protection/>
    </xf>
    <xf numFmtId="0" fontId="40" fillId="0" borderId="17" xfId="487" applyFont="1" applyBorder="1" applyAlignment="1" applyProtection="1">
      <alignment vertical="center" wrapText="1"/>
      <protection/>
    </xf>
    <xf numFmtId="0" fontId="40" fillId="25" borderId="17" xfId="488" applyFont="1" applyFill="1" applyBorder="1" applyAlignment="1" applyProtection="1">
      <alignment vertical="center" wrapText="1"/>
      <protection/>
    </xf>
    <xf numFmtId="0" fontId="40" fillId="0" borderId="0" xfId="487" applyFont="1" applyAlignment="1" applyProtection="1">
      <alignment vertical="center" wrapText="1"/>
      <protection/>
    </xf>
    <xf numFmtId="0" fontId="40" fillId="25" borderId="18" xfId="488" applyFont="1" applyFill="1" applyBorder="1" applyAlignment="1" applyProtection="1">
      <alignment vertical="center" wrapText="1"/>
      <protection/>
    </xf>
    <xf numFmtId="0" fontId="40" fillId="25" borderId="0" xfId="488" applyFont="1" applyFill="1" applyBorder="1" applyAlignment="1" applyProtection="1">
      <alignment vertical="center" wrapText="1"/>
      <protection/>
    </xf>
    <xf numFmtId="0" fontId="40" fillId="25" borderId="0" xfId="488" applyFont="1" applyFill="1" applyBorder="1" applyAlignment="1" applyProtection="1">
      <alignment horizontal="center" vertical="center" wrapText="1"/>
      <protection/>
    </xf>
    <xf numFmtId="0" fontId="40" fillId="0" borderId="0" xfId="488" applyFont="1" applyFill="1" applyBorder="1" applyAlignment="1" applyProtection="1">
      <alignment horizontal="center" vertical="center" wrapText="1"/>
      <protection/>
    </xf>
    <xf numFmtId="0" fontId="48" fillId="25" borderId="18" xfId="491" applyNumberFormat="1" applyFont="1" applyFill="1" applyBorder="1" applyAlignment="1" applyProtection="1">
      <alignment horizontal="center" vertical="center" wrapText="1"/>
      <protection/>
    </xf>
    <xf numFmtId="0" fontId="48" fillId="25" borderId="0" xfId="491" applyNumberFormat="1" applyFont="1" applyFill="1" applyBorder="1" applyAlignment="1" applyProtection="1">
      <alignment horizontal="center" vertical="center" wrapText="1"/>
      <protection/>
    </xf>
    <xf numFmtId="0" fontId="40" fillId="26" borderId="19" xfId="491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491" applyNumberFormat="1" applyFont="1" applyFill="1" applyBorder="1" applyAlignment="1" applyProtection="1">
      <alignment horizontal="center" vertical="center" wrapText="1"/>
      <protection/>
    </xf>
    <xf numFmtId="14" fontId="40" fillId="25" borderId="0" xfId="491" applyNumberFormat="1" applyFont="1" applyFill="1" applyBorder="1" applyAlignment="1" applyProtection="1">
      <alignment horizontal="center" vertical="center" wrapText="1"/>
      <protection/>
    </xf>
    <xf numFmtId="0" fontId="43" fillId="25" borderId="0" xfId="491" applyNumberFormat="1" applyFont="1" applyFill="1" applyBorder="1" applyAlignment="1" applyProtection="1">
      <alignment horizontal="center" vertical="center" wrapText="1"/>
      <protection/>
    </xf>
    <xf numFmtId="0" fontId="40" fillId="25" borderId="0" xfId="488" applyNumberFormat="1" applyFont="1" applyFill="1" applyBorder="1" applyAlignment="1" applyProtection="1">
      <alignment vertical="center" wrapText="1"/>
      <protection/>
    </xf>
    <xf numFmtId="0" fontId="40" fillId="0" borderId="0" xfId="487" applyFont="1" applyBorder="1" applyAlignment="1" applyProtection="1">
      <alignment horizontal="center" vertical="center" wrapText="1"/>
      <protection/>
    </xf>
    <xf numFmtId="0" fontId="40" fillId="25" borderId="0" xfId="487" applyFont="1" applyFill="1" applyBorder="1" applyAlignment="1" applyProtection="1">
      <alignment horizontal="center" vertical="center" wrapText="1"/>
      <protection/>
    </xf>
    <xf numFmtId="0" fontId="48" fillId="0" borderId="0" xfId="487" applyFont="1" applyFill="1" applyBorder="1" applyAlignment="1" applyProtection="1">
      <alignment vertical="center" wrapText="1"/>
      <protection/>
    </xf>
    <xf numFmtId="49" fontId="48" fillId="0" borderId="0" xfId="491" applyNumberFormat="1" applyFont="1" applyFill="1" applyBorder="1" applyAlignment="1" applyProtection="1">
      <alignment horizontal="left" vertical="center" wrapText="1"/>
      <protection/>
    </xf>
    <xf numFmtId="49" fontId="40" fillId="25" borderId="18" xfId="491" applyNumberFormat="1" applyFont="1" applyFill="1" applyBorder="1" applyAlignment="1" applyProtection="1">
      <alignment horizontal="center" vertical="center" wrapText="1"/>
      <protection/>
    </xf>
    <xf numFmtId="49" fontId="40" fillId="25" borderId="13" xfId="491" applyNumberFormat="1" applyFont="1" applyFill="1" applyBorder="1" applyAlignment="1" applyProtection="1">
      <alignment horizontal="center" vertical="center" wrapText="1"/>
      <protection/>
    </xf>
    <xf numFmtId="0" fontId="40" fillId="25" borderId="20" xfId="488" applyFont="1" applyFill="1" applyBorder="1" applyAlignment="1" applyProtection="1">
      <alignment vertical="center" wrapText="1"/>
      <protection/>
    </xf>
    <xf numFmtId="0" fontId="40" fillId="25" borderId="21" xfId="488" applyFont="1" applyFill="1" applyBorder="1" applyAlignment="1" applyProtection="1">
      <alignment vertical="center" wrapText="1"/>
      <protection/>
    </xf>
    <xf numFmtId="0" fontId="40" fillId="25" borderId="21" xfId="488" applyFont="1" applyFill="1" applyBorder="1" applyAlignment="1" applyProtection="1">
      <alignment horizontal="center" vertical="center" wrapText="1"/>
      <protection/>
    </xf>
    <xf numFmtId="0" fontId="40" fillId="0" borderId="0" xfId="487" applyFont="1" applyFill="1" applyAlignment="1" applyProtection="1">
      <alignment horizontal="center" vertical="center" wrapText="1"/>
      <protection/>
    </xf>
    <xf numFmtId="0" fontId="40" fillId="0" borderId="0" xfId="487" applyFont="1" applyAlignment="1" applyProtection="1">
      <alignment horizontal="center" vertical="center" wrapText="1"/>
      <protection/>
    </xf>
    <xf numFmtId="0" fontId="40" fillId="0" borderId="0" xfId="487" applyFont="1" applyFill="1" applyAlignment="1" applyProtection="1">
      <alignment vertical="center" wrapText="1"/>
      <protection/>
    </xf>
    <xf numFmtId="0" fontId="48" fillId="0" borderId="0" xfId="487" applyFont="1" applyAlignment="1" applyProtection="1">
      <alignment vertical="center" wrapText="1"/>
      <protection/>
    </xf>
    <xf numFmtId="0" fontId="48" fillId="0" borderId="0" xfId="487" applyFont="1" applyAlignment="1" applyProtection="1">
      <alignment horizontal="center" vertical="center" wrapText="1"/>
      <protection/>
    </xf>
    <xf numFmtId="0" fontId="40" fillId="25" borderId="0" xfId="491" applyNumberFormat="1" applyFont="1" applyFill="1" applyBorder="1" applyAlignment="1" applyProtection="1">
      <alignment horizontal="center" vertical="center" wrapText="1"/>
      <protection/>
    </xf>
    <xf numFmtId="0" fontId="43" fillId="26" borderId="19" xfId="488" applyFont="1" applyFill="1" applyBorder="1" applyAlignment="1" applyProtection="1">
      <alignment horizontal="center" vertical="center" wrapText="1"/>
      <protection locked="0"/>
    </xf>
    <xf numFmtId="0" fontId="40" fillId="25" borderId="22" xfId="488" applyFont="1" applyFill="1" applyBorder="1" applyAlignment="1" applyProtection="1">
      <alignment horizontal="center" vertical="center" wrapText="1"/>
      <protection/>
    </xf>
    <xf numFmtId="0" fontId="40" fillId="25" borderId="13" xfId="488" applyFont="1" applyFill="1" applyBorder="1" applyAlignment="1" applyProtection="1">
      <alignment horizontal="center" vertical="center" wrapText="1"/>
      <protection/>
    </xf>
    <xf numFmtId="49" fontId="40" fillId="0" borderId="0" xfId="485" applyNumberFormat="1" applyProtection="1">
      <alignment vertical="top"/>
      <protection/>
    </xf>
    <xf numFmtId="0" fontId="50" fillId="0" borderId="0" xfId="487" applyFont="1" applyAlignment="1" applyProtection="1">
      <alignment vertical="center" wrapText="1"/>
      <protection/>
    </xf>
    <xf numFmtId="49" fontId="48" fillId="0" borderId="0" xfId="491" applyNumberFormat="1" applyFont="1" applyAlignment="1" applyProtection="1">
      <alignment horizontal="center" vertical="center" wrapText="1"/>
      <protection/>
    </xf>
    <xf numFmtId="49" fontId="48" fillId="0" borderId="0" xfId="491" applyNumberFormat="1" applyFont="1" applyAlignment="1" applyProtection="1">
      <alignment horizontal="center" vertical="center"/>
      <protection/>
    </xf>
    <xf numFmtId="49" fontId="40" fillId="25" borderId="23" xfId="491" applyNumberFormat="1" applyFont="1" applyFill="1" applyBorder="1" applyAlignment="1" applyProtection="1">
      <alignment horizontal="center" vertical="center" wrapText="1"/>
      <protection/>
    </xf>
    <xf numFmtId="0" fontId="40" fillId="26" borderId="24" xfId="49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91" applyNumberFormat="1" applyFont="1" applyFill="1" applyBorder="1" applyAlignment="1" applyProtection="1">
      <alignment horizontal="center" vertical="center" wrapText="1"/>
      <protection/>
    </xf>
    <xf numFmtId="0" fontId="40" fillId="25" borderId="26" xfId="491" applyNumberFormat="1" applyFont="1" applyFill="1" applyBorder="1" applyAlignment="1" applyProtection="1">
      <alignment horizontal="center" vertical="center" wrapText="1"/>
      <protection/>
    </xf>
    <xf numFmtId="0" fontId="40" fillId="25" borderId="15" xfId="491" applyNumberFormat="1" applyFont="1" applyFill="1" applyBorder="1" applyAlignment="1" applyProtection="1">
      <alignment horizontal="center" vertical="center" wrapText="1"/>
      <protection/>
    </xf>
    <xf numFmtId="0" fontId="40" fillId="25" borderId="27" xfId="491" applyNumberFormat="1" applyFont="1" applyFill="1" applyBorder="1" applyAlignment="1" applyProtection="1">
      <alignment horizontal="center" vertical="center" wrapText="1"/>
      <protection/>
    </xf>
    <xf numFmtId="49" fontId="40" fillId="25" borderId="15" xfId="491" applyNumberFormat="1" applyFont="1" applyFill="1" applyBorder="1" applyAlignment="1" applyProtection="1">
      <alignment horizontal="center" vertical="center" wrapText="1"/>
      <protection/>
    </xf>
    <xf numFmtId="0" fontId="40" fillId="25" borderId="28" xfId="488" applyFont="1" applyFill="1" applyBorder="1" applyAlignment="1" applyProtection="1">
      <alignment horizontal="center" vertical="center" wrapText="1"/>
      <protection/>
    </xf>
    <xf numFmtId="0" fontId="40" fillId="25" borderId="23" xfId="487" applyFont="1" applyFill="1" applyBorder="1" applyAlignment="1" applyProtection="1">
      <alignment horizontal="center" vertical="center" wrapText="1"/>
      <protection/>
    </xf>
    <xf numFmtId="49" fontId="40" fillId="26" borderId="29" xfId="49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88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9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491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491" applyNumberFormat="1" applyFont="1" applyFill="1" applyBorder="1" applyAlignment="1" applyProtection="1">
      <alignment horizontal="center" vertical="center" wrapText="1"/>
      <protection/>
    </xf>
    <xf numFmtId="0" fontId="40" fillId="26" borderId="29" xfId="49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4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52" fillId="25" borderId="0" xfId="367" applyFont="1" applyFill="1" applyAlignment="1" applyProtection="1">
      <alignment/>
      <protection/>
    </xf>
    <xf numFmtId="0" fontId="43" fillId="25" borderId="39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5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6" applyProtection="1">
      <alignment vertical="top"/>
      <protection/>
    </xf>
    <xf numFmtId="0" fontId="40" fillId="25" borderId="40" xfId="0" applyFont="1" applyFill="1" applyBorder="1" applyAlignment="1" applyProtection="1">
      <alignment horizontal="left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3" fillId="0" borderId="0" xfId="0" applyFont="1" applyFill="1" applyBorder="1" applyAlignment="1" applyProtection="1">
      <alignment horizont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0" borderId="46" xfId="488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/>
      <protection/>
    </xf>
    <xf numFmtId="0" fontId="40" fillId="25" borderId="25" xfId="488" applyFont="1" applyFill="1" applyBorder="1" applyAlignment="1" applyProtection="1">
      <alignment horizontal="center" vertical="center" wrapText="1"/>
      <protection/>
    </xf>
    <xf numFmtId="0" fontId="40" fillId="25" borderId="0" xfId="487" applyFont="1" applyFill="1" applyBorder="1" applyAlignment="1" applyProtection="1">
      <alignment vertical="center" wrapText="1"/>
      <protection/>
    </xf>
    <xf numFmtId="0" fontId="40" fillId="27" borderId="33" xfId="487" applyFont="1" applyFill="1" applyBorder="1" applyAlignment="1" applyProtection="1">
      <alignment vertical="center" wrapText="1"/>
      <protection/>
    </xf>
    <xf numFmtId="0" fontId="40" fillId="27" borderId="14" xfId="487" applyFont="1" applyFill="1" applyBorder="1" applyAlignment="1" applyProtection="1">
      <alignment vertical="center" wrapText="1"/>
      <protection/>
    </xf>
    <xf numFmtId="0" fontId="40" fillId="27" borderId="38" xfId="487" applyFont="1" applyFill="1" applyBorder="1" applyAlignment="1" applyProtection="1">
      <alignment vertical="center" wrapText="1"/>
      <protection/>
    </xf>
    <xf numFmtId="49" fontId="40" fillId="25" borderId="0" xfId="491" applyNumberFormat="1" applyFont="1" applyFill="1" applyBorder="1" applyAlignment="1" applyProtection="1">
      <alignment horizontal="center" vertical="center" wrapText="1"/>
      <protection/>
    </xf>
    <xf numFmtId="49" fontId="40" fillId="0" borderId="13" xfId="471" applyNumberFormat="1" applyFont="1" applyFill="1" applyBorder="1" applyAlignment="1" applyProtection="1">
      <alignment vertical="center" wrapText="1"/>
      <protection/>
    </xf>
    <xf numFmtId="49" fontId="40" fillId="22" borderId="24" xfId="471" applyNumberFormat="1" applyFont="1" applyFill="1" applyBorder="1" applyAlignment="1" applyProtection="1">
      <alignment vertical="center" wrapText="1"/>
      <protection locked="0"/>
    </xf>
    <xf numFmtId="177" fontId="40" fillId="22" borderId="13" xfId="471" applyNumberFormat="1" applyFont="1" applyFill="1" applyBorder="1" applyAlignment="1" applyProtection="1">
      <alignment vertical="center" wrapText="1"/>
      <protection locked="0"/>
    </xf>
    <xf numFmtId="14" fontId="40" fillId="22" borderId="13" xfId="471" applyNumberFormat="1" applyFont="1" applyFill="1" applyBorder="1" applyAlignment="1" applyProtection="1">
      <alignment vertical="center" wrapText="1"/>
      <protection locked="0"/>
    </xf>
    <xf numFmtId="49" fontId="40" fillId="22" borderId="13" xfId="471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71" applyNumberFormat="1" applyFont="1" applyFill="1" applyBorder="1" applyAlignment="1" applyProtection="1">
      <alignment vertical="center" wrapText="1"/>
      <protection locked="0"/>
    </xf>
    <xf numFmtId="177" fontId="40" fillId="0" borderId="13" xfId="471" applyNumberFormat="1" applyFont="1" applyFill="1" applyBorder="1" applyAlignment="1" applyProtection="1">
      <alignment vertical="center" wrapText="1"/>
      <protection/>
    </xf>
    <xf numFmtId="14" fontId="40" fillId="0" borderId="13" xfId="471" applyNumberFormat="1" applyFont="1" applyFill="1" applyBorder="1" applyAlignment="1" applyProtection="1">
      <alignment vertical="center" wrapText="1"/>
      <protection/>
    </xf>
    <xf numFmtId="49" fontId="40" fillId="0" borderId="24" xfId="471" applyNumberFormat="1" applyFont="1" applyFill="1" applyBorder="1" applyAlignment="1" applyProtection="1">
      <alignment vertical="center" wrapText="1"/>
      <protection/>
    </xf>
    <xf numFmtId="177" fontId="40" fillId="22" borderId="23" xfId="471" applyNumberFormat="1" applyFont="1" applyFill="1" applyBorder="1" applyAlignment="1" applyProtection="1">
      <alignment vertical="center" wrapText="1"/>
      <protection locked="0"/>
    </xf>
    <xf numFmtId="14" fontId="40" fillId="22" borderId="23" xfId="471" applyNumberFormat="1" applyFont="1" applyFill="1" applyBorder="1" applyAlignment="1" applyProtection="1">
      <alignment vertical="center" wrapText="1"/>
      <protection locked="0"/>
    </xf>
    <xf numFmtId="49" fontId="40" fillId="22" borderId="23" xfId="471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71" applyNumberFormat="1" applyFont="1" applyFill="1" applyBorder="1" applyAlignment="1" applyProtection="1">
      <alignment vertical="center" wrapText="1"/>
      <protection locked="0"/>
    </xf>
    <xf numFmtId="49" fontId="40" fillId="22" borderId="30" xfId="471" applyNumberFormat="1" applyFont="1" applyFill="1" applyBorder="1" applyAlignment="1" applyProtection="1">
      <alignment vertical="center" wrapText="1"/>
      <protection locked="0"/>
    </xf>
    <xf numFmtId="0" fontId="40" fillId="26" borderId="19" xfId="487" applyFont="1" applyFill="1" applyBorder="1" applyAlignment="1" applyProtection="1">
      <alignment horizontal="center" vertical="center" wrapText="1"/>
      <protection locked="0"/>
    </xf>
    <xf numFmtId="49" fontId="43" fillId="25" borderId="12" xfId="471" applyNumberFormat="1" applyFont="1" applyFill="1" applyBorder="1" applyAlignment="1" applyProtection="1">
      <alignment horizontal="center" vertical="center" wrapText="1"/>
      <protection/>
    </xf>
    <xf numFmtId="0" fontId="43" fillId="25" borderId="47" xfId="471" applyFont="1" applyFill="1" applyBorder="1" applyAlignment="1" applyProtection="1">
      <alignment horizontal="center" vertical="center" wrapText="1"/>
      <protection/>
    </xf>
    <xf numFmtId="0" fontId="43" fillId="25" borderId="48" xfId="471" applyFont="1" applyFill="1" applyBorder="1" applyAlignment="1" applyProtection="1">
      <alignment horizontal="center" vertical="center" wrapText="1"/>
      <protection/>
    </xf>
    <xf numFmtId="177" fontId="40" fillId="0" borderId="49" xfId="471" applyNumberFormat="1" applyFont="1" applyFill="1" applyBorder="1" applyAlignment="1" applyProtection="1">
      <alignment vertical="center" wrapText="1"/>
      <protection/>
    </xf>
    <xf numFmtId="14" fontId="40" fillId="0" borderId="49" xfId="471" applyNumberFormat="1" applyFont="1" applyFill="1" applyBorder="1" applyAlignment="1" applyProtection="1">
      <alignment vertical="center" wrapText="1"/>
      <protection/>
    </xf>
    <xf numFmtId="49" fontId="40" fillId="0" borderId="49" xfId="471" applyNumberFormat="1" applyFont="1" applyFill="1" applyBorder="1" applyAlignment="1" applyProtection="1">
      <alignment vertical="center" wrapText="1"/>
      <protection/>
    </xf>
    <xf numFmtId="49" fontId="40" fillId="0" borderId="45" xfId="471" applyNumberFormat="1" applyFont="1" applyFill="1" applyBorder="1" applyAlignment="1" applyProtection="1">
      <alignment vertical="center" wrapText="1"/>
      <protection/>
    </xf>
    <xf numFmtId="49" fontId="51" fillId="25" borderId="25" xfId="471" applyNumberFormat="1" applyFont="1" applyFill="1" applyBorder="1" applyAlignment="1" applyProtection="1">
      <alignment horizontal="center" vertical="center" wrapText="1"/>
      <protection/>
    </xf>
    <xf numFmtId="0" fontId="51" fillId="25" borderId="34" xfId="471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wrapText="1"/>
      <protection/>
    </xf>
    <xf numFmtId="0" fontId="52" fillId="27" borderId="0" xfId="367" applyFont="1" applyFill="1" applyBorder="1" applyAlignment="1" applyProtection="1">
      <alignment/>
      <protection/>
    </xf>
    <xf numFmtId="49" fontId="43" fillId="0" borderId="43" xfId="471" applyNumberFormat="1" applyFont="1" applyFill="1" applyBorder="1" applyAlignment="1" applyProtection="1">
      <alignment horizontal="center" vertical="center" wrapText="1"/>
      <protection/>
    </xf>
    <xf numFmtId="0" fontId="43" fillId="0" borderId="38" xfId="471" applyFont="1" applyFill="1" applyBorder="1" applyAlignment="1" applyProtection="1">
      <alignment vertical="center" wrapText="1"/>
      <protection/>
    </xf>
    <xf numFmtId="0" fontId="40" fillId="0" borderId="38" xfId="471" applyFont="1" applyFill="1" applyBorder="1" applyAlignment="1" applyProtection="1">
      <alignment horizontal="center" vertical="center" wrapText="1"/>
      <protection/>
    </xf>
    <xf numFmtId="49" fontId="40" fillId="0" borderId="43" xfId="471" applyNumberFormat="1" applyFont="1" applyBorder="1" applyAlignment="1" applyProtection="1">
      <alignment horizontal="center" vertical="center" wrapText="1"/>
      <protection/>
    </xf>
    <xf numFmtId="0" fontId="43" fillId="0" borderId="38" xfId="471" applyFont="1" applyFill="1" applyBorder="1" applyAlignment="1" applyProtection="1">
      <alignment horizontal="left" vertical="center" wrapText="1" indent="1"/>
      <protection/>
    </xf>
    <xf numFmtId="0" fontId="40" fillId="0" borderId="38" xfId="471" applyFont="1" applyBorder="1" applyAlignment="1" applyProtection="1">
      <alignment horizontal="left" vertical="center" wrapText="1" indent="2"/>
      <protection/>
    </xf>
    <xf numFmtId="0" fontId="40" fillId="0" borderId="38" xfId="471" applyFont="1" applyBorder="1" applyAlignment="1" applyProtection="1">
      <alignment horizontal="center" vertical="center" wrapText="1"/>
      <protection/>
    </xf>
    <xf numFmtId="49" fontId="40" fillId="0" borderId="43" xfId="471" applyNumberFormat="1" applyFont="1" applyFill="1" applyBorder="1" applyAlignment="1" applyProtection="1">
      <alignment horizontal="center" vertical="center" wrapText="1"/>
      <protection/>
    </xf>
    <xf numFmtId="0" fontId="40" fillId="0" borderId="38" xfId="471" applyFont="1" applyFill="1" applyBorder="1" applyAlignment="1" applyProtection="1">
      <alignment horizontal="left" vertical="center" wrapText="1" indent="2"/>
      <protection/>
    </xf>
    <xf numFmtId="49" fontId="43" fillId="0" borderId="43" xfId="471" applyNumberFormat="1" applyFont="1" applyBorder="1" applyAlignment="1" applyProtection="1">
      <alignment horizontal="center" vertical="center" wrapText="1"/>
      <protection/>
    </xf>
    <xf numFmtId="0" fontId="43" fillId="0" borderId="38" xfId="471" applyFont="1" applyBorder="1" applyAlignment="1" applyProtection="1">
      <alignment vertical="center" wrapText="1"/>
      <protection/>
    </xf>
    <xf numFmtId="0" fontId="40" fillId="0" borderId="38" xfId="471" applyFont="1" applyBorder="1" applyAlignment="1" applyProtection="1">
      <alignment horizontal="left" vertical="center" wrapText="1" indent="1"/>
      <protection/>
    </xf>
    <xf numFmtId="0" fontId="43" fillId="0" borderId="23" xfId="471" applyFont="1" applyBorder="1" applyAlignment="1" applyProtection="1">
      <alignment vertical="center" wrapText="1"/>
      <protection/>
    </xf>
    <xf numFmtId="0" fontId="40" fillId="0" borderId="23" xfId="471" applyFont="1" applyBorder="1" applyAlignment="1" applyProtection="1">
      <alignment horizontal="center" vertical="center" wrapText="1"/>
      <protection/>
    </xf>
    <xf numFmtId="0" fontId="52" fillId="0" borderId="0" xfId="367" applyFont="1" applyAlignment="1" applyProtection="1">
      <alignment/>
      <protection/>
    </xf>
    <xf numFmtId="49" fontId="40" fillId="0" borderId="0" xfId="0" applyNumberFormat="1" applyFont="1" applyAlignment="1">
      <alignment/>
    </xf>
    <xf numFmtId="0" fontId="40" fillId="26" borderId="50" xfId="488" applyFont="1" applyFill="1" applyBorder="1" applyAlignment="1" applyProtection="1">
      <alignment horizontal="center" vertical="center" wrapText="1"/>
      <protection locked="0"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left"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5" applyNumberFormat="1" applyFont="1" applyProtection="1">
      <alignment vertical="top"/>
      <protection/>
    </xf>
    <xf numFmtId="49" fontId="40" fillId="0" borderId="20" xfId="471" applyNumberFormat="1" applyFont="1" applyFill="1" applyBorder="1" applyAlignment="1" applyProtection="1">
      <alignment vertical="center" wrapText="1"/>
      <protection/>
    </xf>
    <xf numFmtId="49" fontId="40" fillId="0" borderId="42" xfId="471" applyNumberFormat="1" applyFont="1" applyFill="1" applyBorder="1" applyAlignment="1" applyProtection="1">
      <alignment vertical="center" wrapText="1"/>
      <protection/>
    </xf>
    <xf numFmtId="49" fontId="40" fillId="22" borderId="42" xfId="471" applyNumberFormat="1" applyFont="1" applyFill="1" applyBorder="1" applyAlignment="1" applyProtection="1">
      <alignment vertical="center" wrapText="1"/>
      <protection locked="0"/>
    </xf>
    <xf numFmtId="49" fontId="40" fillId="22" borderId="44" xfId="471" applyNumberFormat="1" applyFont="1" applyFill="1" applyBorder="1" applyAlignment="1" applyProtection="1">
      <alignment vertical="center" wrapText="1"/>
      <protection locked="0"/>
    </xf>
    <xf numFmtId="0" fontId="43" fillId="25" borderId="34" xfId="471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0" fillId="25" borderId="53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48" fillId="25" borderId="18" xfId="0" applyFont="1" applyFill="1" applyBorder="1" applyAlignment="1" applyProtection="1">
      <alignment/>
      <protection/>
    </xf>
    <xf numFmtId="0" fontId="51" fillId="25" borderId="15" xfId="0" applyFont="1" applyFill="1" applyBorder="1" applyAlignment="1" applyProtection="1">
      <alignment horizontal="center" vertical="center" wrapText="1"/>
      <protection/>
    </xf>
    <xf numFmtId="0" fontId="51" fillId="25" borderId="28" xfId="0" applyFont="1" applyFill="1" applyBorder="1" applyAlignment="1" applyProtection="1">
      <alignment horizontal="center" vertical="center" wrapText="1"/>
      <protection/>
    </xf>
    <xf numFmtId="0" fontId="51" fillId="25" borderId="29" xfId="0" applyFont="1" applyFill="1" applyBorder="1" applyAlignment="1" applyProtection="1">
      <alignment horizontal="center" vertical="center" wrapText="1"/>
      <protection/>
    </xf>
    <xf numFmtId="0" fontId="43" fillId="25" borderId="41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5" xfId="0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horizontal="center" vertical="center"/>
      <protection locked="0"/>
    </xf>
    <xf numFmtId="49" fontId="43" fillId="25" borderId="41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9" xfId="0" applyFont="1" applyFill="1" applyBorder="1" applyAlignment="1" applyProtection="1">
      <alignment horizontal="left" vertical="center" wrapText="1"/>
      <protection/>
    </xf>
    <xf numFmtId="0" fontId="43" fillId="28" borderId="54" xfId="0" applyFont="1" applyFill="1" applyBorder="1" applyAlignment="1" applyProtection="1">
      <alignment horizontal="center" wrapText="1"/>
      <protection/>
    </xf>
    <xf numFmtId="0" fontId="52" fillId="28" borderId="55" xfId="367" applyFont="1" applyFill="1" applyBorder="1" applyAlignment="1" applyProtection="1">
      <alignment horizontal="left" vertical="center" wrapText="1" indent="1"/>
      <protection/>
    </xf>
    <xf numFmtId="0" fontId="40" fillId="28" borderId="56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2" fillId="25" borderId="18" xfId="367" applyFont="1" applyFill="1" applyBorder="1" applyAlignment="1" applyProtection="1">
      <alignment horizontal="center" vertical="center" wrapText="1"/>
      <protection/>
    </xf>
    <xf numFmtId="49" fontId="55" fillId="0" borderId="41" xfId="490" applyNumberFormat="1" applyFont="1" applyBorder="1" applyAlignment="1" applyProtection="1">
      <alignment horizontal="center" vertical="center"/>
      <protection/>
    </xf>
    <xf numFmtId="0" fontId="40" fillId="26" borderId="13" xfId="48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3" fillId="0" borderId="27" xfId="0" applyFont="1" applyBorder="1" applyAlignment="1" applyProtection="1">
      <alignment horizontal="center" vertical="center"/>
      <protection/>
    </xf>
    <xf numFmtId="49" fontId="40" fillId="25" borderId="41" xfId="491" applyNumberFormat="1" applyFont="1" applyFill="1" applyBorder="1" applyAlignment="1" applyProtection="1">
      <alignment horizontal="center" vertical="center" wrapText="1"/>
      <protection/>
    </xf>
    <xf numFmtId="49" fontId="40" fillId="25" borderId="27" xfId="491" applyNumberFormat="1" applyFont="1" applyFill="1" applyBorder="1" applyAlignment="1" applyProtection="1">
      <alignment horizontal="center" vertical="center" wrapText="1"/>
      <protection/>
    </xf>
    <xf numFmtId="0" fontId="40" fillId="25" borderId="57" xfId="488" applyFont="1" applyFill="1" applyBorder="1" applyAlignment="1" applyProtection="1">
      <alignment horizontal="center" vertical="center" wrapText="1"/>
      <protection/>
    </xf>
    <xf numFmtId="0" fontId="40" fillId="25" borderId="58" xfId="488" applyFont="1" applyFill="1" applyBorder="1" applyAlignment="1" applyProtection="1">
      <alignment horizontal="center" vertical="center" wrapText="1"/>
      <protection/>
    </xf>
    <xf numFmtId="0" fontId="40" fillId="25" borderId="41" xfId="488" applyFont="1" applyFill="1" applyBorder="1" applyAlignment="1" applyProtection="1">
      <alignment horizontal="center" vertical="center" wrapText="1"/>
      <protection/>
    </xf>
    <xf numFmtId="0" fontId="40" fillId="25" borderId="59" xfId="488" applyFont="1" applyFill="1" applyBorder="1" applyAlignment="1" applyProtection="1">
      <alignment horizontal="center" vertical="center" wrapText="1"/>
      <protection/>
    </xf>
    <xf numFmtId="0" fontId="40" fillId="25" borderId="22" xfId="488" applyFont="1" applyFill="1" applyBorder="1" applyAlignment="1" applyProtection="1">
      <alignment horizontal="center" vertical="center" wrapText="1"/>
      <protection/>
    </xf>
    <xf numFmtId="0" fontId="40" fillId="25" borderId="27" xfId="488" applyFont="1" applyFill="1" applyBorder="1" applyAlignment="1" applyProtection="1">
      <alignment horizontal="center" vertical="center" wrapText="1"/>
      <protection/>
    </xf>
    <xf numFmtId="0" fontId="40" fillId="26" borderId="39" xfId="488" applyFont="1" applyFill="1" applyBorder="1" applyAlignment="1" applyProtection="1">
      <alignment horizontal="center" vertical="center" wrapText="1"/>
      <protection locked="0"/>
    </xf>
    <xf numFmtId="0" fontId="40" fillId="26" borderId="52" xfId="488" applyFont="1" applyFill="1" applyBorder="1" applyAlignment="1" applyProtection="1">
      <alignment horizontal="center" vertical="center" wrapText="1"/>
      <protection locked="0"/>
    </xf>
    <xf numFmtId="0" fontId="43" fillId="25" borderId="17" xfId="488" applyFont="1" applyFill="1" applyBorder="1" applyAlignment="1" applyProtection="1">
      <alignment horizontal="right" vertical="center" wrapText="1"/>
      <protection/>
    </xf>
    <xf numFmtId="0" fontId="43" fillId="7" borderId="42" xfId="488" applyFont="1" applyFill="1" applyBorder="1" applyAlignment="1" applyProtection="1">
      <alignment horizontal="center" vertical="center" wrapText="1"/>
      <protection/>
    </xf>
    <xf numFmtId="0" fontId="43" fillId="7" borderId="60" xfId="488" applyFont="1" applyFill="1" applyBorder="1" applyAlignment="1" applyProtection="1">
      <alignment horizontal="center" vertical="center" wrapText="1"/>
      <protection/>
    </xf>
    <xf numFmtId="0" fontId="43" fillId="7" borderId="22" xfId="488" applyFont="1" applyFill="1" applyBorder="1" applyAlignment="1" applyProtection="1">
      <alignment horizontal="center" vertical="center" wrapText="1"/>
      <protection/>
    </xf>
    <xf numFmtId="0" fontId="43" fillId="25" borderId="15" xfId="488" applyFont="1" applyFill="1" applyBorder="1" applyAlignment="1" applyProtection="1">
      <alignment horizontal="center" vertical="center" wrapText="1"/>
      <protection/>
    </xf>
    <xf numFmtId="0" fontId="43" fillId="25" borderId="29" xfId="488" applyFont="1" applyFill="1" applyBorder="1" applyAlignment="1" applyProtection="1">
      <alignment horizontal="center" vertical="center" wrapText="1"/>
      <protection/>
    </xf>
    <xf numFmtId="0" fontId="43" fillId="4" borderId="27" xfId="488" applyFont="1" applyFill="1" applyBorder="1" applyAlignment="1" applyProtection="1">
      <alignment horizontal="center" vertical="center" wrapText="1"/>
      <protection/>
    </xf>
    <xf numFmtId="0" fontId="43" fillId="4" borderId="30" xfId="488" applyFont="1" applyFill="1" applyBorder="1" applyAlignment="1" applyProtection="1">
      <alignment horizontal="center" vertical="center" wrapText="1"/>
      <protection/>
    </xf>
    <xf numFmtId="0" fontId="40" fillId="26" borderId="39" xfId="491" applyNumberFormat="1" applyFont="1" applyFill="1" applyBorder="1" applyAlignment="1" applyProtection="1">
      <alignment horizontal="center" vertical="center" wrapText="1"/>
      <protection locked="0"/>
    </xf>
    <xf numFmtId="0" fontId="40" fillId="26" borderId="52" xfId="491" applyNumberFormat="1" applyFont="1" applyFill="1" applyBorder="1" applyAlignment="1" applyProtection="1">
      <alignment horizontal="center" vertical="center" wrapText="1"/>
      <protection locked="0"/>
    </xf>
    <xf numFmtId="0" fontId="40" fillId="25" borderId="39" xfId="491" applyNumberFormat="1" applyFont="1" applyFill="1" applyBorder="1" applyAlignment="1" applyProtection="1">
      <alignment horizontal="center" vertical="center" wrapText="1"/>
      <protection/>
    </xf>
    <xf numFmtId="0" fontId="40" fillId="25" borderId="52" xfId="491" applyNumberFormat="1" applyFont="1" applyFill="1" applyBorder="1" applyAlignment="1" applyProtection="1">
      <alignment horizontal="center" vertical="center" wrapText="1"/>
      <protection/>
    </xf>
    <xf numFmtId="0" fontId="43" fillId="7" borderId="42" xfId="0" applyFont="1" applyFill="1" applyBorder="1" applyAlignment="1" applyProtection="1">
      <alignment horizontal="center" vertical="center" wrapText="1"/>
      <protection/>
    </xf>
    <xf numFmtId="0" fontId="43" fillId="7" borderId="60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3" fillId="7" borderId="42" xfId="0" applyFont="1" applyFill="1" applyBorder="1" applyAlignment="1" applyProtection="1">
      <alignment horizontal="center" vertical="center"/>
      <protection/>
    </xf>
    <xf numFmtId="0" fontId="43" fillId="7" borderId="60" xfId="0" applyFont="1" applyFill="1" applyBorder="1" applyAlignment="1" applyProtection="1">
      <alignment horizontal="center" vertical="center"/>
      <protection/>
    </xf>
    <xf numFmtId="0" fontId="43" fillId="7" borderId="22" xfId="0" applyFont="1" applyFill="1" applyBorder="1" applyAlignment="1" applyProtection="1">
      <alignment horizontal="center" vertical="center"/>
      <protection/>
    </xf>
    <xf numFmtId="0" fontId="43" fillId="20" borderId="26" xfId="0" applyFont="1" applyFill="1" applyBorder="1" applyAlignment="1" applyProtection="1">
      <alignment horizontal="center" vertical="center" wrapText="1"/>
      <protection/>
    </xf>
    <xf numFmtId="0" fontId="43" fillId="20" borderId="61" xfId="0" applyFont="1" applyFill="1" applyBorder="1" applyAlignment="1" applyProtection="1">
      <alignment horizontal="center" vertical="center" wrapText="1"/>
      <protection/>
    </xf>
    <xf numFmtId="0" fontId="43" fillId="20" borderId="52" xfId="0" applyFont="1" applyFill="1" applyBorder="1" applyAlignment="1" applyProtection="1">
      <alignment horizontal="center" vertical="center" wrapText="1"/>
      <protection/>
    </xf>
  </cellXfs>
  <cellStyles count="5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OREP.JKH.POD.2010YEAR(v1.0)" xfId="485"/>
    <cellStyle name="Обычный_PREDEL.JKH.2010(v1.3)" xfId="486"/>
    <cellStyle name="Обычный_PRIL1.ELECTR" xfId="487"/>
    <cellStyle name="Обычный_ЖКУ_проект3" xfId="488"/>
    <cellStyle name="Обычный_Мониторинг по тарифам ТОWRK_BU" xfId="489"/>
    <cellStyle name="Обычный_ТС цены" xfId="490"/>
    <cellStyle name="Обычный_форма 1 водопровод для орг" xfId="491"/>
    <cellStyle name="Followed Hyperlink" xfId="492"/>
    <cellStyle name="Плохой" xfId="493"/>
    <cellStyle name="Плохой 2" xfId="494"/>
    <cellStyle name="Плохой 3" xfId="495"/>
    <cellStyle name="Плохой 4" xfId="496"/>
    <cellStyle name="Плохой 5" xfId="497"/>
    <cellStyle name="Плохой 6" xfId="498"/>
    <cellStyle name="Плохой 7" xfId="499"/>
    <cellStyle name="Плохой 8" xfId="500"/>
    <cellStyle name="Плохой 9" xfId="501"/>
    <cellStyle name="Плохой_JKH.OPEN.INFO.GVS(v3.0)" xfId="502"/>
    <cellStyle name="Поле ввода" xfId="503"/>
    <cellStyle name="Пояснение" xfId="504"/>
    <cellStyle name="Пояснение 2" xfId="505"/>
    <cellStyle name="Пояснение 3" xfId="506"/>
    <cellStyle name="Пояснение 4" xfId="507"/>
    <cellStyle name="Пояснение 5" xfId="508"/>
    <cellStyle name="Пояснение 6" xfId="509"/>
    <cellStyle name="Пояснение 7" xfId="510"/>
    <cellStyle name="Пояснение 8" xfId="511"/>
    <cellStyle name="Пояснение 9" xfId="512"/>
    <cellStyle name="Пояснение_JKH.OPEN.INFO.GVS(v3.0)" xfId="513"/>
    <cellStyle name="Примечание" xfId="514"/>
    <cellStyle name="Примечание 10" xfId="515"/>
    <cellStyle name="Примечание 11" xfId="516"/>
    <cellStyle name="Примечание 12" xfId="517"/>
    <cellStyle name="Примечание 2" xfId="518"/>
    <cellStyle name="Примечание 2 2" xfId="519"/>
    <cellStyle name="Примечание 2 3" xfId="520"/>
    <cellStyle name="Примечание 2 4" xfId="521"/>
    <cellStyle name="Примечание 2 5" xfId="522"/>
    <cellStyle name="Примечание 2 6" xfId="523"/>
    <cellStyle name="Примечание 3" xfId="524"/>
    <cellStyle name="Примечание 4" xfId="525"/>
    <cellStyle name="Примечание 5" xfId="526"/>
    <cellStyle name="Примечание 6" xfId="527"/>
    <cellStyle name="Примечание 7" xfId="528"/>
    <cellStyle name="Примечание 8" xfId="529"/>
    <cellStyle name="Примечание 9" xfId="530"/>
    <cellStyle name="Percent" xfId="531"/>
    <cellStyle name="Процентный 2" xfId="532"/>
    <cellStyle name="Процентный 3" xfId="533"/>
    <cellStyle name="Процентный 4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вязанная ячейка 6" xfId="540"/>
    <cellStyle name="Связанная ячейка 7" xfId="541"/>
    <cellStyle name="Связанная ячейка 8" xfId="542"/>
    <cellStyle name="Связанная ячейка 9" xfId="543"/>
    <cellStyle name="Связанная ячейка_JKH.OPEN.INFO.GVS(v3.0)" xfId="544"/>
    <cellStyle name="Стиль 1" xfId="545"/>
    <cellStyle name="ТЕКСТ" xfId="546"/>
    <cellStyle name="Текст предупреждения" xfId="547"/>
    <cellStyle name="Текст предупреждения 2" xfId="548"/>
    <cellStyle name="Текст предупреждения 3" xfId="549"/>
    <cellStyle name="Текст предупреждения 4" xfId="550"/>
    <cellStyle name="Текст предупреждения 5" xfId="551"/>
    <cellStyle name="Текст предупреждения 6" xfId="552"/>
    <cellStyle name="Текст предупреждения 7" xfId="553"/>
    <cellStyle name="Текст предупреждения 8" xfId="554"/>
    <cellStyle name="Текст предупреждения 9" xfId="555"/>
    <cellStyle name="Текст предупреждения_JKH.OPEN.INFO.GVS(v3.0)" xfId="556"/>
    <cellStyle name="Текстовый" xfId="557"/>
    <cellStyle name="Тысячи [0]_3Com" xfId="558"/>
    <cellStyle name="Тысячи_3Com" xfId="559"/>
    <cellStyle name="ФИКСИРОВАННЫЙ" xfId="560"/>
    <cellStyle name="Comma" xfId="561"/>
    <cellStyle name="Comma [0]" xfId="562"/>
    <cellStyle name="Финансовый 2" xfId="563"/>
    <cellStyle name="Формула" xfId="564"/>
    <cellStyle name="ФормулаВБ" xfId="565"/>
    <cellStyle name="ФормулаНаКонтроль" xfId="566"/>
    <cellStyle name="Хороший" xfId="567"/>
    <cellStyle name="Хороший 2" xfId="568"/>
    <cellStyle name="Хороший 3" xfId="569"/>
    <cellStyle name="Хороший 4" xfId="570"/>
    <cellStyle name="Хороший 5" xfId="571"/>
    <cellStyle name="Хороший 6" xfId="572"/>
    <cellStyle name="Хороший 7" xfId="573"/>
    <cellStyle name="Хороший 8" xfId="574"/>
    <cellStyle name="Хороший 9" xfId="575"/>
    <cellStyle name="Хороший_JKH.OPEN.INFO.GVS(v3.0)" xfId="576"/>
    <cellStyle name="Џђћ–…ќ’ќ›‰" xfId="5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lanovyi\&#1045;&#1048;&#1040;&#1057;(&#1058;&#1041;&#1054;)\&#1053;&#1072;%20&#1089;&#1072;&#1081;&#1090;%20&#1054;&#1040;&#1054;%20&#1046;&#1050;&#1059;(2010&#1075;)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Planovyi\&#1045;&#1048;&#1040;&#1057;(&#1058;&#1041;&#1054;)\&#1053;&#1072;%20&#1089;&#1072;&#1081;&#1090;%20&#1054;&#1040;&#1054;%20&#1046;&#1050;&#1059;(2010&#1075;)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L5" sqref="L5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Ханты-Мансийский автономный округ</v>
      </c>
      <c r="B1" s="8" t="str">
        <f>IF(god="","Не определено",god)</f>
        <v>2011</v>
      </c>
      <c r="C1" s="36" t="str">
        <f>org&amp;"_INN:"&amp;inn&amp;"_KPP:"&amp;kpp</f>
        <v>ОАО "Жилищно-коммунальное управление"_INN:8605017156_KPP:860501001</v>
      </c>
      <c r="G1" s="37"/>
    </row>
    <row r="2" spans="1:7" s="36" customFormat="1" ht="11.25" customHeight="1">
      <c r="A2" s="7" t="str">
        <f>IF(org="","Не определено",org)</f>
        <v>ОАО "Жилищно-коммунальное управление"</v>
      </c>
      <c r="B2" s="8" t="str">
        <f>IF(inn="","Не определено",inn)</f>
        <v>8605017156</v>
      </c>
      <c r="G2" s="37"/>
    </row>
    <row r="3" spans="1:9" ht="12.75" customHeight="1">
      <c r="A3" s="7" t="str">
        <f>IF(mo="","Не определено",mo)</f>
        <v>город Мегион</v>
      </c>
      <c r="B3" s="8" t="str">
        <f>IF(oktmo="","Не определено",oktmo)</f>
        <v>71873000</v>
      </c>
      <c r="D3" s="9"/>
      <c r="E3" s="10"/>
      <c r="F3" s="11"/>
      <c r="G3" s="207" t="e">
        <f>version</f>
        <v>#REF!</v>
      </c>
      <c r="H3" s="207"/>
      <c r="I3" s="114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860501001</v>
      </c>
      <c r="D4" s="13"/>
      <c r="E4" s="208" t="s">
        <v>149</v>
      </c>
      <c r="F4" s="209"/>
      <c r="G4" s="210"/>
      <c r="H4" s="14"/>
      <c r="I4" s="115"/>
    </row>
    <row r="5" spans="4:9" ht="12" thickBot="1">
      <c r="D5" s="13"/>
      <c r="E5" s="14"/>
      <c r="F5" s="14"/>
      <c r="G5" s="15"/>
      <c r="H5" s="14"/>
      <c r="I5" s="115"/>
    </row>
    <row r="6" spans="4:9" ht="16.5" customHeight="1">
      <c r="D6" s="13"/>
      <c r="E6" s="211" t="s">
        <v>252</v>
      </c>
      <c r="F6" s="212"/>
      <c r="G6" s="16"/>
      <c r="H6" s="14"/>
      <c r="I6" s="115"/>
    </row>
    <row r="7" spans="1:9" ht="24.75" customHeight="1" thickBot="1">
      <c r="A7" s="62"/>
      <c r="D7" s="13"/>
      <c r="E7" s="213" t="s">
        <v>122</v>
      </c>
      <c r="F7" s="214"/>
      <c r="G7" s="15"/>
      <c r="H7" s="14"/>
      <c r="I7" s="115"/>
    </row>
    <row r="8" spans="1:9" ht="12" customHeight="1" thickBot="1">
      <c r="A8" s="62"/>
      <c r="D8" s="17"/>
      <c r="E8" s="18"/>
      <c r="F8" s="38"/>
      <c r="G8" s="24"/>
      <c r="H8" s="38"/>
      <c r="I8" s="115"/>
    </row>
    <row r="9" spans="4:9" ht="30" customHeight="1" thickBot="1">
      <c r="D9" s="17"/>
      <c r="E9" s="48" t="s">
        <v>170</v>
      </c>
      <c r="F9" s="19" t="s">
        <v>75</v>
      </c>
      <c r="G9" s="112" t="s">
        <v>171</v>
      </c>
      <c r="H9" s="132" t="s">
        <v>552</v>
      </c>
      <c r="I9" s="115"/>
    </row>
    <row r="10" spans="4:9" ht="12" customHeight="1" thickBot="1">
      <c r="D10" s="17"/>
      <c r="E10" s="20"/>
      <c r="F10" s="14"/>
      <c r="G10" s="21"/>
      <c r="H10" s="113"/>
      <c r="I10" s="115"/>
    </row>
    <row r="11" spans="1:9" ht="37.5" customHeight="1" thickBot="1">
      <c r="A11" s="7" t="s">
        <v>212</v>
      </c>
      <c r="B11" s="8" t="s">
        <v>127</v>
      </c>
      <c r="D11" s="17"/>
      <c r="E11" s="48" t="s">
        <v>128</v>
      </c>
      <c r="F11" s="39" t="s">
        <v>110</v>
      </c>
      <c r="G11" s="112" t="s">
        <v>172</v>
      </c>
      <c r="H11" s="132" t="s">
        <v>457</v>
      </c>
      <c r="I11" s="115"/>
    </row>
    <row r="12" spans="1:9" ht="12" customHeight="1" thickBot="1">
      <c r="A12" s="7">
        <v>26</v>
      </c>
      <c r="D12" s="17"/>
      <c r="E12" s="20"/>
      <c r="F12" s="21"/>
      <c r="G12" s="21"/>
      <c r="H12" s="113"/>
      <c r="I12" s="115"/>
    </row>
    <row r="13" spans="4:10" ht="32.25" customHeight="1" thickBot="1">
      <c r="D13" s="17"/>
      <c r="E13" s="49" t="s">
        <v>59</v>
      </c>
      <c r="F13" s="215" t="s">
        <v>512</v>
      </c>
      <c r="G13" s="216"/>
      <c r="H13" s="113"/>
      <c r="I13" s="115"/>
      <c r="J13" s="35"/>
    </row>
    <row r="14" spans="4:9" ht="15" customHeight="1" hidden="1">
      <c r="D14" s="17"/>
      <c r="E14" s="22"/>
      <c r="F14" s="23"/>
      <c r="G14" s="21"/>
      <c r="H14" s="113"/>
      <c r="I14" s="115"/>
    </row>
    <row r="15" spans="4:9" ht="24.75" customHeight="1" hidden="1" thickBot="1">
      <c r="D15" s="17"/>
      <c r="E15" s="49" t="s">
        <v>129</v>
      </c>
      <c r="F15" s="217"/>
      <c r="G15" s="218"/>
      <c r="H15" s="113" t="s">
        <v>85</v>
      </c>
      <c r="I15" s="115"/>
    </row>
    <row r="16" spans="4:9" ht="12" customHeight="1" thickBot="1">
      <c r="D16" s="17"/>
      <c r="E16" s="22"/>
      <c r="F16" s="23"/>
      <c r="G16" s="21"/>
      <c r="H16" s="113"/>
      <c r="I16" s="115"/>
    </row>
    <row r="17" spans="4:9" ht="19.5" customHeight="1">
      <c r="D17" s="17"/>
      <c r="E17" s="50" t="s">
        <v>455</v>
      </c>
      <c r="F17" s="55" t="s">
        <v>513</v>
      </c>
      <c r="G17" s="24"/>
      <c r="H17" s="113"/>
      <c r="I17" s="115"/>
    </row>
    <row r="18" spans="4:9" ht="19.5" customHeight="1" thickBot="1">
      <c r="D18" s="17"/>
      <c r="E18" s="51" t="s">
        <v>456</v>
      </c>
      <c r="F18" s="56" t="s">
        <v>514</v>
      </c>
      <c r="G18" s="25"/>
      <c r="H18" s="113"/>
      <c r="I18" s="115"/>
    </row>
    <row r="19" spans="4:9" ht="12" customHeight="1" thickBot="1">
      <c r="D19" s="17"/>
      <c r="E19" s="20"/>
      <c r="F19" s="14"/>
      <c r="G19" s="21"/>
      <c r="H19" s="113"/>
      <c r="I19" s="115"/>
    </row>
    <row r="20" spans="4:9" ht="30" customHeight="1" thickBot="1">
      <c r="D20" s="17"/>
      <c r="E20" s="48" t="s">
        <v>88</v>
      </c>
      <c r="F20" s="205" t="s">
        <v>46</v>
      </c>
      <c r="G20" s="206"/>
      <c r="H20" s="113"/>
      <c r="I20" s="115"/>
    </row>
    <row r="21" spans="4:9" ht="12" customHeight="1" thickBot="1">
      <c r="D21" s="17"/>
      <c r="E21" s="20"/>
      <c r="F21" s="14"/>
      <c r="G21" s="21"/>
      <c r="H21" s="113"/>
      <c r="I21" s="115"/>
    </row>
    <row r="22" spans="3:17" ht="39.75" customHeight="1">
      <c r="C22" s="43"/>
      <c r="D22" s="17"/>
      <c r="E22" s="52" t="s">
        <v>453</v>
      </c>
      <c r="F22" s="53" t="s">
        <v>69</v>
      </c>
      <c r="G22" s="63" t="s">
        <v>409</v>
      </c>
      <c r="H22" s="14"/>
      <c r="I22" s="115"/>
      <c r="O22" s="44"/>
      <c r="P22" s="44"/>
      <c r="Q22" s="45"/>
    </row>
    <row r="23" spans="4:9" ht="24.75" customHeight="1">
      <c r="D23" s="17"/>
      <c r="E23" s="201" t="s">
        <v>454</v>
      </c>
      <c r="F23" s="41" t="s">
        <v>213</v>
      </c>
      <c r="G23" s="47" t="s">
        <v>409</v>
      </c>
      <c r="H23" s="14" t="s">
        <v>130</v>
      </c>
      <c r="I23" s="115"/>
    </row>
    <row r="24" spans="4:9" ht="24.75" customHeight="1" thickBot="1">
      <c r="D24" s="17"/>
      <c r="E24" s="204"/>
      <c r="F24" s="54" t="s">
        <v>234</v>
      </c>
      <c r="G24" s="57" t="s">
        <v>410</v>
      </c>
      <c r="H24" s="113"/>
      <c r="I24" s="115"/>
    </row>
    <row r="25" spans="4:9" ht="12" customHeight="1" thickBot="1">
      <c r="D25" s="17"/>
      <c r="E25" s="20"/>
      <c r="F25" s="14"/>
      <c r="G25" s="21"/>
      <c r="H25" s="113"/>
      <c r="I25" s="115"/>
    </row>
    <row r="26" spans="1:9" ht="27" customHeight="1">
      <c r="A26" s="26" t="s">
        <v>214</v>
      </c>
      <c r="B26" s="8" t="s">
        <v>132</v>
      </c>
      <c r="D26" s="13"/>
      <c r="E26" s="199" t="s">
        <v>132</v>
      </c>
      <c r="F26" s="200"/>
      <c r="G26" s="58" t="s">
        <v>539</v>
      </c>
      <c r="H26" s="14"/>
      <c r="I26" s="115"/>
    </row>
    <row r="27" spans="1:9" ht="27" customHeight="1">
      <c r="A27" s="26" t="s">
        <v>215</v>
      </c>
      <c r="B27" s="8" t="s">
        <v>233</v>
      </c>
      <c r="D27" s="13"/>
      <c r="E27" s="202" t="s">
        <v>233</v>
      </c>
      <c r="F27" s="203"/>
      <c r="G27" s="59" t="s">
        <v>539</v>
      </c>
      <c r="H27" s="14"/>
      <c r="I27" s="115"/>
    </row>
    <row r="28" spans="1:9" ht="21" customHeight="1">
      <c r="A28" s="26" t="s">
        <v>216</v>
      </c>
      <c r="B28" s="8" t="s">
        <v>134</v>
      </c>
      <c r="D28" s="13"/>
      <c r="E28" s="201" t="s">
        <v>135</v>
      </c>
      <c r="F28" s="40" t="s">
        <v>136</v>
      </c>
      <c r="G28" s="59" t="s">
        <v>540</v>
      </c>
      <c r="H28" s="14"/>
      <c r="I28" s="115"/>
    </row>
    <row r="29" spans="1:9" ht="21" customHeight="1">
      <c r="A29" s="26" t="s">
        <v>217</v>
      </c>
      <c r="B29" s="8" t="s">
        <v>137</v>
      </c>
      <c r="D29" s="13"/>
      <c r="E29" s="201"/>
      <c r="F29" s="40" t="s">
        <v>138</v>
      </c>
      <c r="G29" s="59" t="s">
        <v>543</v>
      </c>
      <c r="H29" s="14"/>
      <c r="I29" s="115"/>
    </row>
    <row r="30" spans="1:9" ht="21" customHeight="1">
      <c r="A30" s="26" t="s">
        <v>218</v>
      </c>
      <c r="B30" s="8" t="s">
        <v>139</v>
      </c>
      <c r="D30" s="13"/>
      <c r="E30" s="201" t="s">
        <v>140</v>
      </c>
      <c r="F30" s="40" t="s">
        <v>136</v>
      </c>
      <c r="G30" s="59" t="s">
        <v>541</v>
      </c>
      <c r="H30" s="14"/>
      <c r="I30" s="115"/>
    </row>
    <row r="31" spans="1:9" ht="21" customHeight="1">
      <c r="A31" s="26" t="s">
        <v>219</v>
      </c>
      <c r="B31" s="8" t="s">
        <v>141</v>
      </c>
      <c r="D31" s="13"/>
      <c r="E31" s="201"/>
      <c r="F31" s="40" t="s">
        <v>138</v>
      </c>
      <c r="G31" s="59" t="s">
        <v>543</v>
      </c>
      <c r="H31" s="14"/>
      <c r="I31" s="115"/>
    </row>
    <row r="32" spans="1:9" ht="21" customHeight="1">
      <c r="A32" s="26" t="s">
        <v>131</v>
      </c>
      <c r="B32" s="27" t="s">
        <v>142</v>
      </c>
      <c r="D32" s="28"/>
      <c r="E32" s="197" t="s">
        <v>143</v>
      </c>
      <c r="F32" s="29" t="s">
        <v>136</v>
      </c>
      <c r="G32" s="60" t="s">
        <v>542</v>
      </c>
      <c r="H32" s="117"/>
      <c r="I32" s="115"/>
    </row>
    <row r="33" spans="1:9" ht="21" customHeight="1">
      <c r="A33" s="26" t="s">
        <v>133</v>
      </c>
      <c r="B33" s="27" t="s">
        <v>144</v>
      </c>
      <c r="D33" s="28"/>
      <c r="E33" s="197"/>
      <c r="F33" s="29" t="s">
        <v>145</v>
      </c>
      <c r="G33" s="60" t="s">
        <v>546</v>
      </c>
      <c r="H33" s="117"/>
      <c r="I33" s="115"/>
    </row>
    <row r="34" spans="1:9" ht="21" customHeight="1">
      <c r="A34" s="26" t="s">
        <v>220</v>
      </c>
      <c r="B34" s="27" t="s">
        <v>146</v>
      </c>
      <c r="D34" s="28"/>
      <c r="E34" s="197"/>
      <c r="F34" s="29" t="s">
        <v>138</v>
      </c>
      <c r="G34" s="60" t="s">
        <v>545</v>
      </c>
      <c r="H34" s="117"/>
      <c r="I34" s="115"/>
    </row>
    <row r="35" spans="1:9" ht="21" customHeight="1" thickBot="1">
      <c r="A35" s="26" t="s">
        <v>221</v>
      </c>
      <c r="B35" s="27" t="s">
        <v>147</v>
      </c>
      <c r="D35" s="28"/>
      <c r="E35" s="198"/>
      <c r="F35" s="46" t="s">
        <v>148</v>
      </c>
      <c r="G35" s="61" t="s">
        <v>544</v>
      </c>
      <c r="H35" s="117"/>
      <c r="I35" s="115"/>
    </row>
    <row r="36" spans="4:9" ht="11.25">
      <c r="D36" s="30"/>
      <c r="E36" s="31"/>
      <c r="F36" s="31"/>
      <c r="G36" s="32"/>
      <c r="H36" s="31"/>
      <c r="I36" s="116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O30" sqref="O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Q29" sqref="Q2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P32" sqref="P32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4"/>
  <sheetViews>
    <sheetView zoomScaleSheetLayoutView="40" zoomScalePageLayoutView="0" workbookViewId="0" topLeftCell="C16">
      <selection activeCell="R17" sqref="R17"/>
    </sheetView>
  </sheetViews>
  <sheetFormatPr defaultColWidth="9.00390625" defaultRowHeight="12.75"/>
  <cols>
    <col min="1" max="2" width="0" style="64" hidden="1" customWidth="1"/>
    <col min="3" max="4" width="2.75390625" style="64" customWidth="1"/>
    <col min="5" max="5" width="6.75390625" style="64" customWidth="1"/>
    <col min="6" max="6" width="50.75390625" style="64" customWidth="1"/>
    <col min="7" max="7" width="15.75390625" style="64" customWidth="1"/>
    <col min="8" max="11" width="20.75390625" style="64" customWidth="1"/>
    <col min="12" max="13" width="40.75390625" style="64" customWidth="1"/>
    <col min="14" max="14" width="6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43" t="s">
        <v>42</v>
      </c>
      <c r="G9" s="143"/>
      <c r="H9" s="143"/>
      <c r="I9" s="143"/>
      <c r="J9" s="143"/>
      <c r="K9" s="143"/>
      <c r="L9" s="143"/>
      <c r="M9" s="143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19" t="s">
        <v>61</v>
      </c>
      <c r="F10" s="220"/>
      <c r="G10" s="220"/>
      <c r="H10" s="220"/>
      <c r="I10" s="220"/>
      <c r="J10" s="220"/>
      <c r="K10" s="220"/>
      <c r="L10" s="220"/>
      <c r="M10" s="220"/>
      <c r="N10" s="221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08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31" ht="30" customHeight="1" thickBot="1">
      <c r="C12" s="73"/>
      <c r="D12" s="74"/>
      <c r="E12" s="133" t="s">
        <v>86</v>
      </c>
      <c r="F12" s="134" t="s">
        <v>225</v>
      </c>
      <c r="G12" s="135" t="s">
        <v>89</v>
      </c>
      <c r="H12" s="135" t="s">
        <v>62</v>
      </c>
      <c r="I12" s="134" t="s">
        <v>173</v>
      </c>
      <c r="J12" s="134" t="s">
        <v>174</v>
      </c>
      <c r="K12" s="135" t="s">
        <v>175</v>
      </c>
      <c r="L12" s="135" t="s">
        <v>176</v>
      </c>
      <c r="M12" s="171" t="s">
        <v>1</v>
      </c>
      <c r="N12" s="172" t="s">
        <v>177</v>
      </c>
      <c r="O12" s="70"/>
      <c r="P12" s="71"/>
      <c r="Q12" s="71"/>
      <c r="R12" s="71"/>
      <c r="S12" s="71"/>
      <c r="T12" s="71"/>
      <c r="U12" s="71"/>
      <c r="V12" s="71"/>
      <c r="W12" s="71"/>
      <c r="X12" s="77"/>
      <c r="Y12" s="77"/>
      <c r="Z12" s="77"/>
      <c r="AA12" s="77"/>
      <c r="AB12" s="77"/>
      <c r="AC12" s="77"/>
      <c r="AD12" s="77"/>
      <c r="AE12" s="77"/>
    </row>
    <row r="13" spans="3:31" ht="12" customHeight="1" thickBot="1">
      <c r="C13" s="73"/>
      <c r="D13" s="74"/>
      <c r="E13" s="140">
        <v>1</v>
      </c>
      <c r="F13" s="141">
        <v>2</v>
      </c>
      <c r="G13" s="14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06">
        <v>9</v>
      </c>
      <c r="N13" s="109">
        <v>10</v>
      </c>
      <c r="O13" s="70"/>
      <c r="P13" s="71"/>
      <c r="Q13" s="71"/>
      <c r="R13" s="71"/>
      <c r="S13" s="71"/>
      <c r="T13" s="71"/>
      <c r="U13" s="71"/>
      <c r="V13" s="71"/>
      <c r="W13" s="71"/>
      <c r="X13" s="77"/>
      <c r="Y13" s="77"/>
      <c r="Z13" s="77"/>
      <c r="AA13" s="77"/>
      <c r="AB13" s="77"/>
      <c r="AC13" s="77"/>
      <c r="AD13" s="77"/>
      <c r="AE13" s="77"/>
    </row>
    <row r="14" spans="4:15" ht="29.25" customHeight="1">
      <c r="D14" s="74"/>
      <c r="E14" s="144" t="s">
        <v>58</v>
      </c>
      <c r="F14" s="145" t="s">
        <v>178</v>
      </c>
      <c r="G14" s="146"/>
      <c r="H14" s="136"/>
      <c r="I14" s="137"/>
      <c r="J14" s="137"/>
      <c r="K14" s="138"/>
      <c r="L14" s="138"/>
      <c r="M14" s="167"/>
      <c r="N14" s="139"/>
      <c r="O14" s="86"/>
    </row>
    <row r="15" spans="4:15" ht="29.25" customHeight="1">
      <c r="D15" s="74"/>
      <c r="E15" s="147" t="s">
        <v>253</v>
      </c>
      <c r="F15" s="148" t="s">
        <v>179</v>
      </c>
      <c r="G15" s="146"/>
      <c r="H15" s="124"/>
      <c r="I15" s="125"/>
      <c r="J15" s="125"/>
      <c r="K15" s="118"/>
      <c r="L15" s="118"/>
      <c r="M15" s="168"/>
      <c r="N15" s="126"/>
      <c r="O15" s="86"/>
    </row>
    <row r="16" spans="4:15" ht="29.25" customHeight="1">
      <c r="D16" s="74"/>
      <c r="E16" s="147" t="s">
        <v>254</v>
      </c>
      <c r="F16" s="149" t="s">
        <v>160</v>
      </c>
      <c r="G16" s="150" t="s">
        <v>161</v>
      </c>
      <c r="H16" s="120">
        <v>55.3</v>
      </c>
      <c r="I16" s="121">
        <v>40391</v>
      </c>
      <c r="J16" s="121"/>
      <c r="K16" s="122" t="s">
        <v>547</v>
      </c>
      <c r="L16" s="123" t="s">
        <v>548</v>
      </c>
      <c r="M16" s="169" t="s">
        <v>550</v>
      </c>
      <c r="N16" s="120" t="s">
        <v>551</v>
      </c>
      <c r="O16" s="86"/>
    </row>
    <row r="17" spans="4:15" ht="29.25" customHeight="1">
      <c r="D17" s="74"/>
      <c r="E17" s="151" t="s">
        <v>255</v>
      </c>
      <c r="F17" s="152" t="s">
        <v>34</v>
      </c>
      <c r="G17" s="150" t="s">
        <v>162</v>
      </c>
      <c r="H17" s="120"/>
      <c r="I17" s="121"/>
      <c r="J17" s="121"/>
      <c r="K17" s="122"/>
      <c r="L17" s="123"/>
      <c r="M17" s="169"/>
      <c r="N17" s="119"/>
      <c r="O17" s="86"/>
    </row>
    <row r="18" spans="4:15" ht="29.25" customHeight="1">
      <c r="D18" s="74"/>
      <c r="E18" s="151" t="s">
        <v>256</v>
      </c>
      <c r="F18" s="148" t="s">
        <v>163</v>
      </c>
      <c r="G18" s="146"/>
      <c r="H18" s="124"/>
      <c r="I18" s="125"/>
      <c r="J18" s="125"/>
      <c r="K18" s="118"/>
      <c r="L18" s="118"/>
      <c r="M18" s="168"/>
      <c r="N18" s="126"/>
      <c r="O18" s="86"/>
    </row>
    <row r="19" spans="4:15" ht="29.25" customHeight="1">
      <c r="D19" s="74"/>
      <c r="E19" s="147" t="s">
        <v>257</v>
      </c>
      <c r="F19" s="149" t="s">
        <v>160</v>
      </c>
      <c r="G19" s="150" t="s">
        <v>161</v>
      </c>
      <c r="H19" s="120">
        <v>55.3</v>
      </c>
      <c r="I19" s="121">
        <v>40391</v>
      </c>
      <c r="J19" s="121"/>
      <c r="K19" s="122" t="s">
        <v>547</v>
      </c>
      <c r="L19" s="123" t="s">
        <v>548</v>
      </c>
      <c r="M19" s="169" t="s">
        <v>550</v>
      </c>
      <c r="N19" s="120" t="s">
        <v>551</v>
      </c>
      <c r="O19" s="86"/>
    </row>
    <row r="20" spans="4:15" ht="29.25" customHeight="1">
      <c r="D20" s="74"/>
      <c r="E20" s="151" t="s">
        <v>258</v>
      </c>
      <c r="F20" s="152" t="s">
        <v>34</v>
      </c>
      <c r="G20" s="150" t="s">
        <v>162</v>
      </c>
      <c r="H20" s="120"/>
      <c r="I20" s="121"/>
      <c r="J20" s="121"/>
      <c r="K20" s="122"/>
      <c r="L20" s="123"/>
      <c r="M20" s="169"/>
      <c r="N20" s="119"/>
      <c r="O20" s="86"/>
    </row>
    <row r="21" spans="4:15" ht="29.25" customHeight="1">
      <c r="D21" s="74"/>
      <c r="E21" s="151" t="s">
        <v>259</v>
      </c>
      <c r="F21" s="148" t="s">
        <v>164</v>
      </c>
      <c r="G21" s="146"/>
      <c r="H21" s="124"/>
      <c r="I21" s="125"/>
      <c r="J21" s="125"/>
      <c r="K21" s="118"/>
      <c r="L21" s="118"/>
      <c r="M21" s="168"/>
      <c r="N21" s="126"/>
      <c r="O21" s="86"/>
    </row>
    <row r="22" spans="4:15" ht="29.25" customHeight="1">
      <c r="D22" s="74"/>
      <c r="E22" s="147" t="s">
        <v>260</v>
      </c>
      <c r="F22" s="149" t="s">
        <v>160</v>
      </c>
      <c r="G22" s="150" t="s">
        <v>161</v>
      </c>
      <c r="H22" s="120">
        <v>55.3</v>
      </c>
      <c r="I22" s="121">
        <v>40391</v>
      </c>
      <c r="J22" s="121"/>
      <c r="K22" s="122" t="s">
        <v>547</v>
      </c>
      <c r="L22" s="123" t="s">
        <v>548</v>
      </c>
      <c r="M22" s="169" t="s">
        <v>550</v>
      </c>
      <c r="N22" s="120" t="s">
        <v>551</v>
      </c>
      <c r="O22" s="86"/>
    </row>
    <row r="23" spans="4:15" ht="29.25" customHeight="1">
      <c r="D23" s="74"/>
      <c r="E23" s="151" t="s">
        <v>261</v>
      </c>
      <c r="F23" s="152" t="s">
        <v>34</v>
      </c>
      <c r="G23" s="150" t="s">
        <v>162</v>
      </c>
      <c r="H23" s="120"/>
      <c r="I23" s="121"/>
      <c r="J23" s="121"/>
      <c r="K23" s="122"/>
      <c r="L23" s="123"/>
      <c r="M23" s="169"/>
      <c r="N23" s="119"/>
      <c r="O23" s="86"/>
    </row>
    <row r="24" spans="4:15" ht="42.75" customHeight="1">
      <c r="D24" s="74"/>
      <c r="E24" s="153" t="s">
        <v>226</v>
      </c>
      <c r="F24" s="154" t="s">
        <v>165</v>
      </c>
      <c r="G24" s="150" t="s">
        <v>161</v>
      </c>
      <c r="H24" s="120"/>
      <c r="I24" s="121"/>
      <c r="J24" s="121"/>
      <c r="K24" s="122"/>
      <c r="L24" s="123"/>
      <c r="M24" s="169"/>
      <c r="N24" s="119"/>
      <c r="O24" s="86"/>
    </row>
    <row r="25" spans="4:15" ht="42.75" customHeight="1">
      <c r="D25" s="74"/>
      <c r="E25" s="147" t="s">
        <v>262</v>
      </c>
      <c r="F25" s="154" t="s">
        <v>165</v>
      </c>
      <c r="G25" s="150" t="s">
        <v>162</v>
      </c>
      <c r="H25" s="120"/>
      <c r="I25" s="121"/>
      <c r="J25" s="121"/>
      <c r="K25" s="122"/>
      <c r="L25" s="123"/>
      <c r="M25" s="169"/>
      <c r="N25" s="119"/>
      <c r="O25" s="86"/>
    </row>
    <row r="26" spans="4:15" ht="42.75" customHeight="1">
      <c r="D26" s="74"/>
      <c r="E26" s="147" t="s">
        <v>263</v>
      </c>
      <c r="F26" s="155" t="s">
        <v>166</v>
      </c>
      <c r="G26" s="150" t="s">
        <v>161</v>
      </c>
      <c r="H26" s="120"/>
      <c r="I26" s="121"/>
      <c r="J26" s="121"/>
      <c r="K26" s="122"/>
      <c r="L26" s="123"/>
      <c r="M26" s="169"/>
      <c r="N26" s="119"/>
      <c r="O26" s="86"/>
    </row>
    <row r="27" spans="4:15" ht="42.75" customHeight="1">
      <c r="D27" s="74"/>
      <c r="E27" s="147" t="s">
        <v>264</v>
      </c>
      <c r="F27" s="155" t="s">
        <v>166</v>
      </c>
      <c r="G27" s="150" t="s">
        <v>162</v>
      </c>
      <c r="H27" s="120"/>
      <c r="I27" s="121"/>
      <c r="J27" s="121"/>
      <c r="K27" s="122"/>
      <c r="L27" s="123"/>
      <c r="M27" s="169"/>
      <c r="N27" s="119"/>
      <c r="O27" s="86"/>
    </row>
    <row r="28" spans="4:15" ht="42.75" customHeight="1">
      <c r="D28" s="74"/>
      <c r="E28" s="147" t="s">
        <v>265</v>
      </c>
      <c r="F28" s="155" t="s">
        <v>167</v>
      </c>
      <c r="G28" s="150" t="s">
        <v>161</v>
      </c>
      <c r="H28" s="120"/>
      <c r="I28" s="121"/>
      <c r="J28" s="121"/>
      <c r="K28" s="122"/>
      <c r="L28" s="123"/>
      <c r="M28" s="169"/>
      <c r="N28" s="119"/>
      <c r="O28" s="86"/>
    </row>
    <row r="29" spans="4:15" ht="42.75" customHeight="1">
      <c r="D29" s="74"/>
      <c r="E29" s="147" t="s">
        <v>266</v>
      </c>
      <c r="F29" s="155" t="s">
        <v>167</v>
      </c>
      <c r="G29" s="150" t="s">
        <v>162</v>
      </c>
      <c r="H29" s="120"/>
      <c r="I29" s="121"/>
      <c r="J29" s="121"/>
      <c r="K29" s="122"/>
      <c r="L29" s="123"/>
      <c r="M29" s="169"/>
      <c r="N29" s="119"/>
      <c r="O29" s="86"/>
    </row>
    <row r="30" spans="4:15" ht="42.75" customHeight="1">
      <c r="D30" s="74"/>
      <c r="E30" s="147" t="s">
        <v>267</v>
      </c>
      <c r="F30" s="155" t="s">
        <v>168</v>
      </c>
      <c r="G30" s="150" t="s">
        <v>161</v>
      </c>
      <c r="H30" s="120"/>
      <c r="I30" s="121"/>
      <c r="J30" s="121"/>
      <c r="K30" s="122"/>
      <c r="L30" s="123"/>
      <c r="M30" s="169"/>
      <c r="N30" s="119"/>
      <c r="O30" s="86"/>
    </row>
    <row r="31" spans="4:15" ht="42.75" customHeight="1">
      <c r="D31" s="74"/>
      <c r="E31" s="147" t="s">
        <v>268</v>
      </c>
      <c r="F31" s="155" t="s">
        <v>168</v>
      </c>
      <c r="G31" s="150" t="s">
        <v>162</v>
      </c>
      <c r="H31" s="120"/>
      <c r="I31" s="121"/>
      <c r="J31" s="121"/>
      <c r="K31" s="122"/>
      <c r="L31" s="123"/>
      <c r="M31" s="169"/>
      <c r="N31" s="119"/>
      <c r="O31" s="86"/>
    </row>
    <row r="32" spans="4:15" ht="42" customHeight="1">
      <c r="D32" s="74"/>
      <c r="E32" s="153" t="s">
        <v>150</v>
      </c>
      <c r="F32" s="154" t="s">
        <v>169</v>
      </c>
      <c r="G32" s="150" t="s">
        <v>161</v>
      </c>
      <c r="H32" s="120"/>
      <c r="I32" s="121"/>
      <c r="J32" s="121"/>
      <c r="K32" s="122"/>
      <c r="L32" s="123"/>
      <c r="M32" s="169"/>
      <c r="N32" s="119"/>
      <c r="O32" s="86"/>
    </row>
    <row r="33" spans="4:15" ht="42.75" customHeight="1" thickBot="1">
      <c r="D33" s="74"/>
      <c r="E33" s="196">
        <v>4</v>
      </c>
      <c r="F33" s="156" t="s">
        <v>169</v>
      </c>
      <c r="G33" s="157" t="s">
        <v>162</v>
      </c>
      <c r="H33" s="127"/>
      <c r="I33" s="128"/>
      <c r="J33" s="128"/>
      <c r="K33" s="129"/>
      <c r="L33" s="130"/>
      <c r="M33" s="170"/>
      <c r="N33" s="131"/>
      <c r="O33" s="86"/>
    </row>
    <row r="34" spans="4:15" ht="11.25">
      <c r="D34" s="142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8"/>
    </row>
  </sheetData>
  <sheetProtection password="FA9C" sheet="1" scenarios="1" formatColumns="0" formatRows="0"/>
  <mergeCells count="1">
    <mergeCell ref="E10:N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22" right="0.5" top="1" bottom="1" header="0.5" footer="0.5"/>
  <pageSetup fitToHeight="1" fitToWidth="1" horizontalDpi="600" verticalDpi="600" orientation="landscape" paperSize="8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3"/>
  <dimension ref="C8:AC35"/>
  <sheetViews>
    <sheetView zoomScalePageLayoutView="0" workbookViewId="0" topLeftCell="C7">
      <selection activeCell="F26" sqref="F26"/>
    </sheetView>
  </sheetViews>
  <sheetFormatPr defaultColWidth="9.00390625" defaultRowHeight="12.75"/>
  <cols>
    <col min="1" max="2" width="0" style="64" hidden="1" customWidth="1"/>
    <col min="3" max="4" width="2.75390625" style="64" customWidth="1"/>
    <col min="5" max="5" width="6.875" style="64" customWidth="1"/>
    <col min="6" max="6" width="48.25390625" style="64" customWidth="1"/>
    <col min="7" max="7" width="15.75390625" style="64" customWidth="1"/>
    <col min="8" max="8" width="40.75390625" style="64" customWidth="1"/>
    <col min="9" max="10" width="2.75390625" style="64" customWidth="1"/>
    <col min="11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65"/>
      <c r="E8" s="66"/>
      <c r="F8" s="66"/>
      <c r="G8" s="66"/>
      <c r="H8" s="66"/>
      <c r="I8" s="67"/>
    </row>
    <row r="9" spans="4:29" ht="12.75" customHeight="1">
      <c r="D9" s="68"/>
      <c r="E9" s="69"/>
      <c r="F9" s="158" t="s">
        <v>42</v>
      </c>
      <c r="G9" s="89"/>
      <c r="H9" s="69"/>
      <c r="I9" s="70"/>
      <c r="J9" s="71"/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3:25" ht="30.75" customHeight="1">
      <c r="C10" s="73"/>
      <c r="D10" s="74"/>
      <c r="E10" s="219" t="s">
        <v>35</v>
      </c>
      <c r="F10" s="220"/>
      <c r="G10" s="220"/>
      <c r="H10" s="221"/>
      <c r="I10" s="75"/>
      <c r="J10" s="76"/>
      <c r="K10" s="76"/>
      <c r="L10" s="76"/>
      <c r="M10" s="76"/>
      <c r="N10" s="76"/>
      <c r="O10" s="76"/>
      <c r="P10" s="76"/>
      <c r="Q10" s="76"/>
      <c r="R10" s="77"/>
      <c r="S10" s="77"/>
      <c r="T10" s="77"/>
      <c r="U10" s="77"/>
      <c r="V10" s="77"/>
      <c r="W10" s="77"/>
      <c r="X10" s="77"/>
      <c r="Y10" s="77"/>
    </row>
    <row r="11" spans="3:25" ht="12.75" customHeight="1" thickBot="1">
      <c r="C11" s="73"/>
      <c r="D11" s="74"/>
      <c r="E11" s="69"/>
      <c r="F11" s="69"/>
      <c r="G11" s="69"/>
      <c r="H11" s="69"/>
      <c r="I11" s="70"/>
      <c r="J11" s="71"/>
      <c r="K11" s="71"/>
      <c r="L11" s="71"/>
      <c r="M11" s="71"/>
      <c r="N11" s="71"/>
      <c r="O11" s="71"/>
      <c r="P11" s="71"/>
      <c r="Q11" s="71"/>
      <c r="R11" s="77"/>
      <c r="S11" s="77"/>
      <c r="T11" s="77"/>
      <c r="U11" s="77"/>
      <c r="V11" s="77"/>
      <c r="W11" s="77"/>
      <c r="X11" s="77"/>
      <c r="Y11" s="77"/>
    </row>
    <row r="12" spans="3:25" ht="27.75" customHeight="1" thickBot="1">
      <c r="C12" s="73"/>
      <c r="D12" s="74"/>
      <c r="E12" s="78" t="s">
        <v>86</v>
      </c>
      <c r="F12" s="90" t="s">
        <v>225</v>
      </c>
      <c r="G12" s="90" t="s">
        <v>89</v>
      </c>
      <c r="H12" s="80" t="s">
        <v>62</v>
      </c>
      <c r="I12" s="70"/>
      <c r="J12" s="71"/>
      <c r="K12" s="71"/>
      <c r="L12" s="71"/>
      <c r="M12" s="71"/>
      <c r="N12" s="71"/>
      <c r="O12" s="71"/>
      <c r="P12" s="71"/>
      <c r="Q12" s="71"/>
      <c r="R12" s="77"/>
      <c r="S12" s="77"/>
      <c r="T12" s="77"/>
      <c r="U12" s="77"/>
      <c r="V12" s="77"/>
      <c r="W12" s="77"/>
      <c r="X12" s="77"/>
      <c r="Y12" s="77"/>
    </row>
    <row r="13" spans="3:25" ht="12" customHeight="1" thickBot="1">
      <c r="C13" s="73"/>
      <c r="D13" s="74"/>
      <c r="E13" s="81">
        <v>1</v>
      </c>
      <c r="F13" s="106">
        <f>E13+1</f>
        <v>2</v>
      </c>
      <c r="G13" s="82">
        <f>F13+1</f>
        <v>3</v>
      </c>
      <c r="H13" s="83">
        <f>G13+1</f>
        <v>4</v>
      </c>
      <c r="I13" s="70"/>
      <c r="J13" s="71"/>
      <c r="K13" s="71"/>
      <c r="L13" s="71"/>
      <c r="M13" s="71"/>
      <c r="N13" s="71"/>
      <c r="O13" s="71"/>
      <c r="P13" s="71"/>
      <c r="Q13" s="71"/>
      <c r="R13" s="77"/>
      <c r="S13" s="77"/>
      <c r="T13" s="77"/>
      <c r="U13" s="77"/>
      <c r="V13" s="77"/>
      <c r="W13" s="77"/>
      <c r="X13" s="77"/>
      <c r="Y13" s="77"/>
    </row>
    <row r="14" spans="3:9" ht="36" customHeight="1">
      <c r="C14" s="84"/>
      <c r="D14" s="85"/>
      <c r="E14" s="91" t="s">
        <v>58</v>
      </c>
      <c r="F14" s="103" t="s">
        <v>159</v>
      </c>
      <c r="G14" s="92" t="s">
        <v>66</v>
      </c>
      <c r="H14" s="160" t="s">
        <v>549</v>
      </c>
      <c r="I14" s="110"/>
    </row>
    <row r="15" spans="3:9" ht="36" customHeight="1">
      <c r="C15" s="84"/>
      <c r="D15" s="85"/>
      <c r="E15" s="93" t="s">
        <v>226</v>
      </c>
      <c r="F15" s="104" t="s">
        <v>67</v>
      </c>
      <c r="G15" s="94" t="s">
        <v>65</v>
      </c>
      <c r="H15" s="100">
        <v>2104.614</v>
      </c>
      <c r="I15" s="111"/>
    </row>
    <row r="16" spans="3:9" ht="36" customHeight="1">
      <c r="C16" s="84"/>
      <c r="D16" s="85"/>
      <c r="E16" s="93" t="s">
        <v>150</v>
      </c>
      <c r="F16" s="104" t="s">
        <v>158</v>
      </c>
      <c r="G16" s="94" t="s">
        <v>65</v>
      </c>
      <c r="H16" s="95">
        <f>SUM(H17,H18,H19,H20,H21,H24,H27,H28)</f>
        <v>1759.7250000000001</v>
      </c>
      <c r="I16" s="86"/>
    </row>
    <row r="17" spans="3:9" ht="30" customHeight="1">
      <c r="C17" s="84"/>
      <c r="D17" s="85"/>
      <c r="E17" s="93" t="s">
        <v>90</v>
      </c>
      <c r="F17" s="105" t="s">
        <v>50</v>
      </c>
      <c r="G17" s="94" t="s">
        <v>65</v>
      </c>
      <c r="H17" s="100">
        <f>270.98-66.33</f>
        <v>204.65000000000003</v>
      </c>
      <c r="I17" s="86"/>
    </row>
    <row r="18" spans="3:9" ht="30" customHeight="1">
      <c r="C18" s="84"/>
      <c r="D18" s="85"/>
      <c r="E18" s="93" t="s">
        <v>91</v>
      </c>
      <c r="F18" s="105" t="s">
        <v>43</v>
      </c>
      <c r="G18" s="94" t="s">
        <v>65</v>
      </c>
      <c r="H18" s="100">
        <f>92.165-22.684</f>
        <v>69.48100000000001</v>
      </c>
      <c r="I18" s="86"/>
    </row>
    <row r="19" spans="3:9" ht="30" customHeight="1">
      <c r="C19" s="84"/>
      <c r="D19" s="85"/>
      <c r="E19" s="96" t="s">
        <v>36</v>
      </c>
      <c r="F19" s="105" t="s">
        <v>64</v>
      </c>
      <c r="G19" s="94" t="s">
        <v>65</v>
      </c>
      <c r="H19" s="101">
        <v>3.146</v>
      </c>
      <c r="I19" s="86"/>
    </row>
    <row r="20" spans="3:9" ht="30" customHeight="1">
      <c r="C20" s="84"/>
      <c r="D20" s="85"/>
      <c r="E20" s="96" t="s">
        <v>37</v>
      </c>
      <c r="F20" s="105" t="s">
        <v>49</v>
      </c>
      <c r="G20" s="94" t="s">
        <v>65</v>
      </c>
      <c r="H20" s="101"/>
      <c r="I20" s="86"/>
    </row>
    <row r="21" spans="3:9" ht="30" customHeight="1">
      <c r="C21" s="84"/>
      <c r="D21" s="85"/>
      <c r="E21" s="96" t="s">
        <v>38</v>
      </c>
      <c r="F21" s="105" t="s">
        <v>157</v>
      </c>
      <c r="G21" s="94" t="s">
        <v>65</v>
      </c>
      <c r="H21" s="100">
        <v>100.216</v>
      </c>
      <c r="I21" s="86"/>
    </row>
    <row r="22" spans="3:9" ht="30" customHeight="1">
      <c r="C22" s="84"/>
      <c r="D22" s="85"/>
      <c r="E22" s="96" t="s">
        <v>28</v>
      </c>
      <c r="F22" s="105" t="s">
        <v>50</v>
      </c>
      <c r="G22" s="94" t="s">
        <v>65</v>
      </c>
      <c r="H22" s="100">
        <v>66.33</v>
      </c>
      <c r="I22" s="86"/>
    </row>
    <row r="23" spans="3:9" ht="30" customHeight="1">
      <c r="C23" s="84"/>
      <c r="D23" s="85"/>
      <c r="E23" s="96" t="s">
        <v>29</v>
      </c>
      <c r="F23" s="105" t="s">
        <v>33</v>
      </c>
      <c r="G23" s="94" t="s">
        <v>65</v>
      </c>
      <c r="H23" s="100">
        <v>22.84</v>
      </c>
      <c r="I23" s="86"/>
    </row>
    <row r="24" spans="3:9" ht="30" customHeight="1">
      <c r="C24" s="84"/>
      <c r="D24" s="85"/>
      <c r="E24" s="93" t="s">
        <v>39</v>
      </c>
      <c r="F24" s="105" t="s">
        <v>44</v>
      </c>
      <c r="G24" s="94" t="s">
        <v>65</v>
      </c>
      <c r="H24" s="100">
        <f>333.817+3.265</f>
        <v>337.082</v>
      </c>
      <c r="I24" s="86"/>
    </row>
    <row r="25" spans="3:9" ht="30" customHeight="1">
      <c r="C25" s="84"/>
      <c r="D25" s="85"/>
      <c r="E25" s="93" t="s">
        <v>30</v>
      </c>
      <c r="F25" s="105" t="s">
        <v>50</v>
      </c>
      <c r="G25" s="94" t="s">
        <v>65</v>
      </c>
      <c r="H25" s="100"/>
      <c r="I25" s="86"/>
    </row>
    <row r="26" spans="3:9" ht="30" customHeight="1">
      <c r="C26" s="84"/>
      <c r="D26" s="85"/>
      <c r="E26" s="93" t="s">
        <v>31</v>
      </c>
      <c r="F26" s="105" t="s">
        <v>33</v>
      </c>
      <c r="G26" s="94" t="s">
        <v>65</v>
      </c>
      <c r="H26" s="100"/>
      <c r="I26" s="86"/>
    </row>
    <row r="27" spans="3:9" ht="30" customHeight="1">
      <c r="C27" s="84"/>
      <c r="D27" s="85"/>
      <c r="E27" s="93" t="s">
        <v>40</v>
      </c>
      <c r="F27" s="105" t="s">
        <v>60</v>
      </c>
      <c r="G27" s="94" t="s">
        <v>65</v>
      </c>
      <c r="H27" s="100"/>
      <c r="I27" s="86"/>
    </row>
    <row r="28" spans="3:9" ht="55.5" customHeight="1">
      <c r="C28" s="84"/>
      <c r="D28" s="85"/>
      <c r="E28" s="93" t="s">
        <v>41</v>
      </c>
      <c r="F28" s="105" t="s">
        <v>63</v>
      </c>
      <c r="G28" s="94" t="s">
        <v>65</v>
      </c>
      <c r="H28" s="100">
        <v>1045.15</v>
      </c>
      <c r="I28" s="86"/>
    </row>
    <row r="29" spans="3:9" ht="36" customHeight="1">
      <c r="C29" s="84"/>
      <c r="D29" s="85"/>
      <c r="E29" s="93" t="s">
        <v>227</v>
      </c>
      <c r="F29" s="104" t="s">
        <v>153</v>
      </c>
      <c r="G29" s="94" t="s">
        <v>65</v>
      </c>
      <c r="H29" s="100">
        <f>H15-H16</f>
        <v>344.8889999999999</v>
      </c>
      <c r="I29" s="86"/>
    </row>
    <row r="30" spans="3:9" ht="69" customHeight="1">
      <c r="C30" s="84"/>
      <c r="D30" s="85"/>
      <c r="E30" s="93" t="s">
        <v>228</v>
      </c>
      <c r="F30" s="104" t="s">
        <v>151</v>
      </c>
      <c r="G30" s="94" t="s">
        <v>65</v>
      </c>
      <c r="H30" s="100"/>
      <c r="I30" s="86"/>
    </row>
    <row r="31" spans="3:9" ht="36" customHeight="1">
      <c r="C31" s="84"/>
      <c r="D31" s="85"/>
      <c r="E31" s="93" t="s">
        <v>229</v>
      </c>
      <c r="F31" s="104" t="s">
        <v>152</v>
      </c>
      <c r="G31" s="94" t="s">
        <v>65</v>
      </c>
      <c r="H31" s="100"/>
      <c r="I31" s="86"/>
    </row>
    <row r="32" spans="3:9" ht="36" customHeight="1">
      <c r="C32" s="84"/>
      <c r="D32" s="85"/>
      <c r="E32" s="93" t="s">
        <v>230</v>
      </c>
      <c r="F32" s="104" t="s">
        <v>155</v>
      </c>
      <c r="G32" s="94" t="s">
        <v>154</v>
      </c>
      <c r="H32" s="100">
        <v>37.443</v>
      </c>
      <c r="I32" s="86"/>
    </row>
    <row r="33" spans="3:9" ht="36" customHeight="1">
      <c r="C33" s="84"/>
      <c r="D33" s="85"/>
      <c r="E33" s="161" t="s">
        <v>231</v>
      </c>
      <c r="F33" s="162" t="s">
        <v>156</v>
      </c>
      <c r="G33" s="163" t="s">
        <v>68</v>
      </c>
      <c r="H33" s="100">
        <v>5</v>
      </c>
      <c r="I33" s="86"/>
    </row>
    <row r="34" spans="3:9" ht="86.25" customHeight="1" thickBot="1">
      <c r="C34" s="84"/>
      <c r="D34" s="85"/>
      <c r="E34" s="97" t="s">
        <v>243</v>
      </c>
      <c r="F34" s="164" t="s">
        <v>32</v>
      </c>
      <c r="G34" s="98"/>
      <c r="H34" s="165" t="s">
        <v>553</v>
      </c>
      <c r="I34" s="86"/>
    </row>
    <row r="35" spans="4:9" ht="11.25">
      <c r="D35" s="99"/>
      <c r="E35" s="87"/>
      <c r="F35" s="87"/>
      <c r="G35" s="87"/>
      <c r="H35" s="87"/>
      <c r="I35" s="8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46" sqref="F46"/>
    </sheetView>
  </sheetViews>
  <sheetFormatPr defaultColWidth="9.00390625" defaultRowHeight="12.75"/>
  <cols>
    <col min="1" max="2" width="0" style="64" hidden="1" customWidth="1"/>
    <col min="3" max="3" width="2.375" style="64" customWidth="1"/>
    <col min="4" max="4" width="10.125" style="64" customWidth="1"/>
    <col min="5" max="5" width="8.125" style="64" customWidth="1"/>
    <col min="6" max="6" width="52.625" style="64" customWidth="1"/>
    <col min="7" max="7" width="48.375" style="64" customWidth="1"/>
    <col min="8" max="8" width="3.2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5"/>
      <c r="E8" s="66"/>
      <c r="F8" s="66"/>
      <c r="G8" s="66"/>
      <c r="H8" s="67"/>
    </row>
    <row r="9" spans="4:8" ht="11.25">
      <c r="D9" s="68"/>
      <c r="E9" s="87"/>
      <c r="F9" s="158" t="s">
        <v>42</v>
      </c>
      <c r="G9" s="87"/>
      <c r="H9" s="173"/>
    </row>
    <row r="10" spans="4:8" ht="26.25" customHeight="1">
      <c r="D10" s="68"/>
      <c r="E10" s="224" t="s">
        <v>2</v>
      </c>
      <c r="F10" s="225"/>
      <c r="G10" s="226"/>
      <c r="H10" s="173"/>
    </row>
    <row r="11" spans="4:8" ht="12" thickBot="1">
      <c r="D11" s="68"/>
      <c r="E11" s="174"/>
      <c r="F11" s="174"/>
      <c r="G11" s="174"/>
      <c r="H11" s="173"/>
    </row>
    <row r="12" spans="4:8" ht="42" customHeight="1" thickBot="1">
      <c r="D12" s="68"/>
      <c r="E12" s="227" t="s">
        <v>3</v>
      </c>
      <c r="F12" s="228"/>
      <c r="G12" s="229"/>
      <c r="H12" s="173"/>
    </row>
    <row r="13" spans="4:8" ht="22.5" customHeight="1" thickBot="1">
      <c r="D13" s="68"/>
      <c r="E13" s="78" t="s">
        <v>86</v>
      </c>
      <c r="F13" s="79" t="s">
        <v>4</v>
      </c>
      <c r="G13" s="80" t="s">
        <v>5</v>
      </c>
      <c r="H13" s="173"/>
    </row>
    <row r="14" spans="4:8" ht="11.25">
      <c r="D14" s="175"/>
      <c r="E14" s="176">
        <v>1</v>
      </c>
      <c r="F14" s="177">
        <f>E14+1</f>
        <v>2</v>
      </c>
      <c r="G14" s="178">
        <v>3</v>
      </c>
      <c r="H14" s="173"/>
    </row>
    <row r="15" spans="4:8" ht="11.25">
      <c r="D15" s="175"/>
      <c r="E15" s="179">
        <v>1</v>
      </c>
      <c r="F15" s="180" t="s">
        <v>6</v>
      </c>
      <c r="G15" s="181"/>
      <c r="H15" s="173"/>
    </row>
    <row r="16" spans="4:8" ht="22.5">
      <c r="D16" s="175"/>
      <c r="E16" s="179">
        <v>2</v>
      </c>
      <c r="F16" s="180" t="s">
        <v>7</v>
      </c>
      <c r="G16" s="181"/>
      <c r="H16" s="173"/>
    </row>
    <row r="17" spans="4:8" ht="55.5" customHeight="1">
      <c r="D17" s="175"/>
      <c r="E17" s="179">
        <v>3</v>
      </c>
      <c r="F17" s="180" t="s">
        <v>8</v>
      </c>
      <c r="G17" s="181"/>
      <c r="H17" s="173"/>
    </row>
    <row r="18" spans="4:8" ht="22.5">
      <c r="D18" s="175"/>
      <c r="E18" s="179">
        <v>4</v>
      </c>
      <c r="F18" s="180" t="s">
        <v>9</v>
      </c>
      <c r="G18" s="182"/>
      <c r="H18" s="173"/>
    </row>
    <row r="19" spans="4:8" ht="11.25">
      <c r="D19" s="175"/>
      <c r="E19" s="183" t="s">
        <v>10</v>
      </c>
      <c r="F19" s="184" t="s">
        <v>11</v>
      </c>
      <c r="G19" s="181"/>
      <c r="H19" s="173"/>
    </row>
    <row r="20" spans="4:8" ht="11.25">
      <c r="D20" s="175"/>
      <c r="E20" s="183" t="s">
        <v>12</v>
      </c>
      <c r="F20" s="184" t="s">
        <v>13</v>
      </c>
      <c r="G20" s="181"/>
      <c r="H20" s="173"/>
    </row>
    <row r="21" spans="4:8" ht="11.25">
      <c r="D21" s="175"/>
      <c r="E21" s="183" t="s">
        <v>14</v>
      </c>
      <c r="F21" s="184" t="s">
        <v>15</v>
      </c>
      <c r="G21" s="181"/>
      <c r="H21" s="173"/>
    </row>
    <row r="22" spans="4:8" ht="11.25">
      <c r="D22" s="175"/>
      <c r="E22" s="183" t="s">
        <v>16</v>
      </c>
      <c r="F22" s="184" t="s">
        <v>17</v>
      </c>
      <c r="G22" s="181"/>
      <c r="H22" s="173"/>
    </row>
    <row r="23" spans="4:8" ht="33.75">
      <c r="D23" s="175" t="s">
        <v>18</v>
      </c>
      <c r="E23" s="179">
        <v>5</v>
      </c>
      <c r="F23" s="180" t="s">
        <v>23</v>
      </c>
      <c r="G23" s="181"/>
      <c r="H23" s="173"/>
    </row>
    <row r="24" spans="4:8" ht="33.75">
      <c r="D24" s="175"/>
      <c r="E24" s="179">
        <v>6</v>
      </c>
      <c r="F24" s="185" t="s">
        <v>24</v>
      </c>
      <c r="G24" s="181"/>
      <c r="H24" s="173"/>
    </row>
    <row r="25" spans="4:8" ht="12" thickBot="1">
      <c r="D25" s="175" t="s">
        <v>19</v>
      </c>
      <c r="E25" s="186"/>
      <c r="F25" s="187" t="s">
        <v>20</v>
      </c>
      <c r="G25" s="188"/>
      <c r="H25" s="173"/>
    </row>
    <row r="26" spans="4:8" ht="11.25">
      <c r="D26" s="68"/>
      <c r="E26" s="174"/>
      <c r="F26" s="174"/>
      <c r="G26" s="174"/>
      <c r="H26" s="173"/>
    </row>
    <row r="27" spans="4:8" ht="27.75" customHeight="1">
      <c r="D27" s="68"/>
      <c r="E27" s="222" t="s">
        <v>21</v>
      </c>
      <c r="F27" s="223"/>
      <c r="G27" s="223"/>
      <c r="H27" s="173"/>
    </row>
    <row r="28" spans="4:8" ht="27.75" customHeight="1">
      <c r="D28" s="68"/>
      <c r="E28" s="222" t="s">
        <v>22</v>
      </c>
      <c r="F28" s="223"/>
      <c r="G28" s="223"/>
      <c r="H28" s="173"/>
    </row>
    <row r="29" spans="4:8" ht="11.25">
      <c r="D29" s="99"/>
      <c r="E29" s="87"/>
      <c r="F29" s="87"/>
      <c r="G29" s="87"/>
      <c r="H29" s="8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2"/>
  <sheetViews>
    <sheetView zoomScalePageLayoutView="0" workbookViewId="0" topLeftCell="A1">
      <selection activeCell="A2" sqref="A2:H27"/>
    </sheetView>
  </sheetViews>
  <sheetFormatPr defaultColWidth="9.00390625" defaultRowHeight="12.75"/>
  <cols>
    <col min="1" max="16384" width="9.125" style="102" customWidth="1"/>
  </cols>
  <sheetData>
    <row r="1" spans="2:8" ht="12.75">
      <c r="B1" t="s">
        <v>51</v>
      </c>
      <c r="C1" t="s">
        <v>52</v>
      </c>
      <c r="D1" t="s">
        <v>53</v>
      </c>
      <c r="E1" t="s">
        <v>54</v>
      </c>
      <c r="F1" t="s">
        <v>55</v>
      </c>
      <c r="G1" s="102" t="s">
        <v>56</v>
      </c>
      <c r="H1" s="102" t="s">
        <v>57</v>
      </c>
    </row>
    <row r="2" spans="1:8" ht="11.25">
      <c r="A2" s="102">
        <v>1</v>
      </c>
      <c r="B2" s="159" t="s">
        <v>269</v>
      </c>
      <c r="C2" s="159" t="s">
        <v>271</v>
      </c>
      <c r="D2" s="159" t="s">
        <v>272</v>
      </c>
      <c r="E2" s="159" t="s">
        <v>458</v>
      </c>
      <c r="F2" s="159" t="s">
        <v>459</v>
      </c>
      <c r="G2" s="159" t="s">
        <v>460</v>
      </c>
      <c r="H2" s="102" t="s">
        <v>46</v>
      </c>
    </row>
    <row r="3" spans="1:8" ht="11.25">
      <c r="A3" s="102">
        <v>2</v>
      </c>
      <c r="B3" s="159" t="s">
        <v>269</v>
      </c>
      <c r="C3" s="159"/>
      <c r="D3" s="159" t="s">
        <v>270</v>
      </c>
      <c r="E3" s="159" t="s">
        <v>461</v>
      </c>
      <c r="F3" s="159" t="s">
        <v>462</v>
      </c>
      <c r="G3" s="159" t="s">
        <v>460</v>
      </c>
      <c r="H3" s="102" t="s">
        <v>46</v>
      </c>
    </row>
    <row r="4" spans="1:8" ht="11.25">
      <c r="A4" s="102">
        <v>3</v>
      </c>
      <c r="B4" s="159" t="s">
        <v>281</v>
      </c>
      <c r="C4" s="159" t="s">
        <v>283</v>
      </c>
      <c r="D4" s="159" t="s">
        <v>284</v>
      </c>
      <c r="E4" s="159" t="s">
        <v>463</v>
      </c>
      <c r="F4" s="159" t="s">
        <v>464</v>
      </c>
      <c r="G4" s="159" t="s">
        <v>465</v>
      </c>
      <c r="H4" s="102" t="s">
        <v>46</v>
      </c>
    </row>
    <row r="5" spans="1:8" ht="11.25">
      <c r="A5" s="102">
        <v>4</v>
      </c>
      <c r="B5" s="159" t="s">
        <v>281</v>
      </c>
      <c r="C5" s="159" t="s">
        <v>285</v>
      </c>
      <c r="D5" s="159" t="s">
        <v>286</v>
      </c>
      <c r="E5" s="159" t="s">
        <v>466</v>
      </c>
      <c r="F5" s="159" t="s">
        <v>467</v>
      </c>
      <c r="G5" s="159" t="s">
        <v>465</v>
      </c>
      <c r="H5" s="102" t="s">
        <v>46</v>
      </c>
    </row>
    <row r="6" spans="1:7" ht="11.25">
      <c r="A6" s="102">
        <v>5</v>
      </c>
      <c r="B6" s="159" t="s">
        <v>281</v>
      </c>
      <c r="C6" s="159" t="s">
        <v>289</v>
      </c>
      <c r="D6" s="159" t="s">
        <v>290</v>
      </c>
      <c r="E6" s="159" t="s">
        <v>468</v>
      </c>
      <c r="F6" s="159" t="s">
        <v>469</v>
      </c>
      <c r="G6" s="159" t="s">
        <v>465</v>
      </c>
    </row>
    <row r="7" spans="1:8" ht="11.25">
      <c r="A7" s="102">
        <v>6</v>
      </c>
      <c r="B7" s="159" t="s">
        <v>295</v>
      </c>
      <c r="C7" s="159" t="s">
        <v>295</v>
      </c>
      <c r="D7" s="159" t="s">
        <v>296</v>
      </c>
      <c r="E7" s="159" t="s">
        <v>470</v>
      </c>
      <c r="F7" s="159" t="s">
        <v>471</v>
      </c>
      <c r="G7" s="159" t="s">
        <v>472</v>
      </c>
      <c r="H7" s="102" t="s">
        <v>47</v>
      </c>
    </row>
    <row r="8" spans="1:8" ht="11.25">
      <c r="A8" s="102">
        <v>7</v>
      </c>
      <c r="B8" s="159" t="s">
        <v>297</v>
      </c>
      <c r="C8" s="159"/>
      <c r="D8" s="159" t="s">
        <v>298</v>
      </c>
      <c r="E8" s="159" t="s">
        <v>473</v>
      </c>
      <c r="F8" s="159" t="s">
        <v>474</v>
      </c>
      <c r="G8" s="159" t="s">
        <v>475</v>
      </c>
      <c r="H8" s="102" t="s">
        <v>47</v>
      </c>
    </row>
    <row r="9" spans="1:7" ht="11.25">
      <c r="A9" s="102">
        <v>8</v>
      </c>
      <c r="B9" s="159" t="s">
        <v>299</v>
      </c>
      <c r="C9" s="159" t="s">
        <v>301</v>
      </c>
      <c r="D9" s="159" t="s">
        <v>302</v>
      </c>
      <c r="E9" s="159" t="s">
        <v>476</v>
      </c>
      <c r="F9" s="159" t="s">
        <v>477</v>
      </c>
      <c r="G9" s="159" t="s">
        <v>478</v>
      </c>
    </row>
    <row r="10" spans="1:8" ht="11.25">
      <c r="A10" s="102">
        <v>9</v>
      </c>
      <c r="B10" s="159" t="s">
        <v>299</v>
      </c>
      <c r="C10" s="159" t="s">
        <v>303</v>
      </c>
      <c r="D10" s="159" t="s">
        <v>304</v>
      </c>
      <c r="E10" s="159" t="s">
        <v>479</v>
      </c>
      <c r="F10" s="159" t="s">
        <v>480</v>
      </c>
      <c r="G10" s="159" t="s">
        <v>478</v>
      </c>
      <c r="H10" s="102" t="s">
        <v>46</v>
      </c>
    </row>
    <row r="11" spans="1:8" ht="11.25">
      <c r="A11" s="102">
        <v>10</v>
      </c>
      <c r="B11" s="159" t="s">
        <v>299</v>
      </c>
      <c r="C11" s="159" t="s">
        <v>303</v>
      </c>
      <c r="D11" s="159" t="s">
        <v>304</v>
      </c>
      <c r="E11" s="159" t="s">
        <v>481</v>
      </c>
      <c r="F11" s="159" t="s">
        <v>482</v>
      </c>
      <c r="G11" s="159" t="s">
        <v>478</v>
      </c>
      <c r="H11" s="102" t="s">
        <v>46</v>
      </c>
    </row>
    <row r="12" spans="1:8" ht="11.25">
      <c r="A12" s="102">
        <v>11</v>
      </c>
      <c r="B12" s="159" t="s">
        <v>299</v>
      </c>
      <c r="C12" s="159" t="s">
        <v>309</v>
      </c>
      <c r="D12" s="159" t="s">
        <v>310</v>
      </c>
      <c r="E12" s="159" t="s">
        <v>483</v>
      </c>
      <c r="F12" s="159" t="s">
        <v>484</v>
      </c>
      <c r="G12" s="159" t="s">
        <v>478</v>
      </c>
      <c r="H12" s="102" t="s">
        <v>47</v>
      </c>
    </row>
    <row r="13" spans="1:7" ht="11.25">
      <c r="A13" s="102">
        <v>12</v>
      </c>
      <c r="B13" s="159" t="s">
        <v>299</v>
      </c>
      <c r="C13" s="159" t="s">
        <v>315</v>
      </c>
      <c r="D13" s="159" t="s">
        <v>316</v>
      </c>
      <c r="E13" s="159" t="s">
        <v>485</v>
      </c>
      <c r="F13" s="159" t="s">
        <v>486</v>
      </c>
      <c r="G13" s="159" t="s">
        <v>478</v>
      </c>
    </row>
    <row r="14" spans="1:8" ht="11.25">
      <c r="A14" s="102">
        <v>13</v>
      </c>
      <c r="B14" s="159" t="s">
        <v>317</v>
      </c>
      <c r="C14" s="159" t="s">
        <v>321</v>
      </c>
      <c r="D14" s="159" t="s">
        <v>322</v>
      </c>
      <c r="E14" s="159" t="s">
        <v>487</v>
      </c>
      <c r="F14" s="159" t="s">
        <v>488</v>
      </c>
      <c r="G14" s="159" t="s">
        <v>489</v>
      </c>
      <c r="H14" s="102" t="s">
        <v>45</v>
      </c>
    </row>
    <row r="15" spans="1:8" ht="11.25">
      <c r="A15" s="102">
        <v>14</v>
      </c>
      <c r="B15" s="159" t="s">
        <v>317</v>
      </c>
      <c r="C15" s="159"/>
      <c r="D15" s="159" t="s">
        <v>318</v>
      </c>
      <c r="E15" s="159" t="s">
        <v>490</v>
      </c>
      <c r="F15" s="159" t="s">
        <v>491</v>
      </c>
      <c r="G15" s="159" t="s">
        <v>489</v>
      </c>
      <c r="H15" s="102" t="s">
        <v>46</v>
      </c>
    </row>
    <row r="16" spans="1:8" ht="11.25">
      <c r="A16" s="102">
        <v>15</v>
      </c>
      <c r="B16" s="159" t="s">
        <v>327</v>
      </c>
      <c r="C16" s="159" t="s">
        <v>333</v>
      </c>
      <c r="D16" s="159" t="s">
        <v>334</v>
      </c>
      <c r="E16" s="159" t="s">
        <v>492</v>
      </c>
      <c r="F16" s="159" t="s">
        <v>493</v>
      </c>
      <c r="G16" s="159" t="s">
        <v>494</v>
      </c>
      <c r="H16" s="102" t="s">
        <v>47</v>
      </c>
    </row>
    <row r="17" spans="1:8" ht="11.25">
      <c r="A17" s="102">
        <v>16</v>
      </c>
      <c r="B17" s="159" t="s">
        <v>327</v>
      </c>
      <c r="C17" s="159"/>
      <c r="D17" s="159" t="s">
        <v>328</v>
      </c>
      <c r="E17" s="159" t="s">
        <v>495</v>
      </c>
      <c r="F17" s="159" t="s">
        <v>496</v>
      </c>
      <c r="G17" s="159" t="s">
        <v>497</v>
      </c>
      <c r="H17" s="102" t="s">
        <v>46</v>
      </c>
    </row>
    <row r="18" spans="1:7" ht="11.25">
      <c r="A18" s="102">
        <v>17</v>
      </c>
      <c r="B18" s="159" t="s">
        <v>335</v>
      </c>
      <c r="C18" s="159" t="s">
        <v>345</v>
      </c>
      <c r="D18" s="159" t="s">
        <v>346</v>
      </c>
      <c r="E18" s="159" t="s">
        <v>498</v>
      </c>
      <c r="F18" s="159" t="s">
        <v>499</v>
      </c>
      <c r="G18" s="159" t="s">
        <v>500</v>
      </c>
    </row>
    <row r="19" spans="1:7" ht="11.25">
      <c r="A19" s="102">
        <v>18</v>
      </c>
      <c r="B19" s="159" t="s">
        <v>335</v>
      </c>
      <c r="C19" s="159" t="s">
        <v>353</v>
      </c>
      <c r="D19" s="159" t="s">
        <v>354</v>
      </c>
      <c r="E19" s="159" t="s">
        <v>501</v>
      </c>
      <c r="F19" s="159" t="s">
        <v>502</v>
      </c>
      <c r="G19" s="159" t="s">
        <v>500</v>
      </c>
    </row>
    <row r="20" spans="1:8" ht="11.25">
      <c r="A20" s="102">
        <v>19</v>
      </c>
      <c r="B20" s="159" t="s">
        <v>357</v>
      </c>
      <c r="C20" s="159" t="s">
        <v>369</v>
      </c>
      <c r="D20" s="159" t="s">
        <v>370</v>
      </c>
      <c r="E20" s="159" t="s">
        <v>503</v>
      </c>
      <c r="F20" s="159" t="s">
        <v>504</v>
      </c>
      <c r="G20" s="159" t="s">
        <v>505</v>
      </c>
      <c r="H20" s="102" t="s">
        <v>48</v>
      </c>
    </row>
    <row r="21" spans="1:8" ht="11.25">
      <c r="A21" s="102">
        <v>20</v>
      </c>
      <c r="B21" s="159" t="s">
        <v>371</v>
      </c>
      <c r="C21" s="159"/>
      <c r="D21" s="159" t="s">
        <v>372</v>
      </c>
      <c r="E21" s="159" t="s">
        <v>506</v>
      </c>
      <c r="F21" s="159" t="s">
        <v>507</v>
      </c>
      <c r="G21" s="159" t="s">
        <v>508</v>
      </c>
      <c r="H21" s="102" t="s">
        <v>47</v>
      </c>
    </row>
    <row r="22" spans="1:8" ht="11.25">
      <c r="A22" s="102">
        <v>21</v>
      </c>
      <c r="B22" s="159" t="s">
        <v>407</v>
      </c>
      <c r="C22" s="159" t="s">
        <v>407</v>
      </c>
      <c r="D22" s="159" t="s">
        <v>408</v>
      </c>
      <c r="E22" s="159" t="s">
        <v>509</v>
      </c>
      <c r="F22" s="159" t="s">
        <v>510</v>
      </c>
      <c r="G22" s="159" t="s">
        <v>511</v>
      </c>
      <c r="H22" s="102" t="s">
        <v>45</v>
      </c>
    </row>
    <row r="23" spans="1:8" ht="11.25">
      <c r="A23" s="102">
        <v>22</v>
      </c>
      <c r="B23" s="159" t="s">
        <v>409</v>
      </c>
      <c r="C23" s="159" t="s">
        <v>409</v>
      </c>
      <c r="D23" s="159" t="s">
        <v>410</v>
      </c>
      <c r="E23" s="159" t="s">
        <v>512</v>
      </c>
      <c r="F23" s="159" t="s">
        <v>513</v>
      </c>
      <c r="G23" s="159" t="s">
        <v>514</v>
      </c>
      <c r="H23" s="102" t="s">
        <v>46</v>
      </c>
    </row>
    <row r="24" spans="1:8" ht="11.25">
      <c r="A24" s="102">
        <v>23</v>
      </c>
      <c r="B24" s="159" t="s">
        <v>411</v>
      </c>
      <c r="C24" s="159" t="s">
        <v>411</v>
      </c>
      <c r="D24" s="159" t="s">
        <v>412</v>
      </c>
      <c r="E24" s="159" t="s">
        <v>515</v>
      </c>
      <c r="F24" s="159" t="s">
        <v>516</v>
      </c>
      <c r="G24" s="159" t="s">
        <v>517</v>
      </c>
      <c r="H24" s="102" t="s">
        <v>47</v>
      </c>
    </row>
    <row r="25" spans="1:8" ht="11.25">
      <c r="A25" s="102">
        <v>24</v>
      </c>
      <c r="B25" s="159" t="s">
        <v>413</v>
      </c>
      <c r="C25" s="159" t="s">
        <v>415</v>
      </c>
      <c r="D25" s="159" t="s">
        <v>414</v>
      </c>
      <c r="E25" s="159" t="s">
        <v>518</v>
      </c>
      <c r="F25" s="159" t="s">
        <v>519</v>
      </c>
      <c r="G25" s="159" t="s">
        <v>497</v>
      </c>
      <c r="H25" s="102" t="s">
        <v>45</v>
      </c>
    </row>
    <row r="26" spans="1:8" ht="11.25">
      <c r="A26" s="102">
        <v>25</v>
      </c>
      <c r="B26" s="159" t="s">
        <v>416</v>
      </c>
      <c r="C26" s="159" t="s">
        <v>416</v>
      </c>
      <c r="D26" s="159" t="s">
        <v>417</v>
      </c>
      <c r="E26" s="159" t="s">
        <v>520</v>
      </c>
      <c r="F26" s="159" t="s">
        <v>521</v>
      </c>
      <c r="G26" s="159" t="s">
        <v>522</v>
      </c>
      <c r="H26" s="102" t="s">
        <v>47</v>
      </c>
    </row>
    <row r="27" spans="1:8" ht="11.25">
      <c r="A27" s="102">
        <v>26</v>
      </c>
      <c r="B27" s="159" t="s">
        <v>418</v>
      </c>
      <c r="C27" s="159" t="s">
        <v>418</v>
      </c>
      <c r="D27" s="159" t="s">
        <v>419</v>
      </c>
      <c r="E27" s="159" t="s">
        <v>523</v>
      </c>
      <c r="F27" s="159" t="s">
        <v>524</v>
      </c>
      <c r="G27" s="159" t="s">
        <v>525</v>
      </c>
      <c r="H27" s="102" t="s">
        <v>46</v>
      </c>
    </row>
    <row r="28" spans="1:8" ht="11.25">
      <c r="A28" s="102">
        <v>27</v>
      </c>
      <c r="B28" s="102" t="s">
        <v>422</v>
      </c>
      <c r="C28" s="102" t="s">
        <v>422</v>
      </c>
      <c r="D28" s="102" t="s">
        <v>423</v>
      </c>
      <c r="E28" s="102" t="s">
        <v>526</v>
      </c>
      <c r="F28" s="102" t="s">
        <v>527</v>
      </c>
      <c r="G28" s="102" t="s">
        <v>508</v>
      </c>
      <c r="H28" s="102" t="s">
        <v>47</v>
      </c>
    </row>
    <row r="29" spans="1:8" ht="11.25">
      <c r="A29" s="102">
        <v>28</v>
      </c>
      <c r="B29" s="102" t="s">
        <v>422</v>
      </c>
      <c r="C29" s="102" t="s">
        <v>422</v>
      </c>
      <c r="D29" s="102" t="s">
        <v>423</v>
      </c>
      <c r="E29" s="102" t="s">
        <v>528</v>
      </c>
      <c r="F29" s="102" t="s">
        <v>529</v>
      </c>
      <c r="G29" s="102" t="s">
        <v>530</v>
      </c>
      <c r="H29" s="102" t="s">
        <v>46</v>
      </c>
    </row>
    <row r="30" spans="1:8" ht="11.25">
      <c r="A30" s="102">
        <v>29</v>
      </c>
      <c r="B30" s="102" t="s">
        <v>424</v>
      </c>
      <c r="C30" s="102" t="s">
        <v>424</v>
      </c>
      <c r="D30" s="102" t="s">
        <v>425</v>
      </c>
      <c r="E30" s="102" t="s">
        <v>483</v>
      </c>
      <c r="F30" s="102" t="s">
        <v>531</v>
      </c>
      <c r="G30" s="102" t="s">
        <v>532</v>
      </c>
      <c r="H30" s="102" t="s">
        <v>47</v>
      </c>
    </row>
    <row r="31" spans="1:8" ht="11.25">
      <c r="A31" s="102">
        <v>30</v>
      </c>
      <c r="B31" s="102" t="s">
        <v>426</v>
      </c>
      <c r="C31" s="102" t="s">
        <v>426</v>
      </c>
      <c r="D31" s="102" t="s">
        <v>427</v>
      </c>
      <c r="E31" s="102" t="s">
        <v>533</v>
      </c>
      <c r="F31" s="102" t="s">
        <v>534</v>
      </c>
      <c r="G31" s="102" t="s">
        <v>535</v>
      </c>
      <c r="H31" s="102" t="s">
        <v>45</v>
      </c>
    </row>
    <row r="32" spans="1:8" ht="11.25">
      <c r="A32" s="102">
        <v>31</v>
      </c>
      <c r="B32" s="102" t="s">
        <v>428</v>
      </c>
      <c r="C32" s="102" t="s">
        <v>428</v>
      </c>
      <c r="D32" s="102" t="s">
        <v>429</v>
      </c>
      <c r="E32" s="102" t="s">
        <v>536</v>
      </c>
      <c r="F32" s="102" t="s">
        <v>537</v>
      </c>
      <c r="G32" s="102" t="s">
        <v>538</v>
      </c>
      <c r="H32" s="102" t="s">
        <v>46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66" customWidth="1"/>
  </cols>
  <sheetData>
    <row r="1" spans="2:8" ht="11.25">
      <c r="B1" s="166" t="s">
        <v>51</v>
      </c>
      <c r="C1" s="166" t="s">
        <v>52</v>
      </c>
      <c r="D1" s="166" t="s">
        <v>53</v>
      </c>
      <c r="E1" s="166" t="s">
        <v>54</v>
      </c>
      <c r="F1" s="166" t="s">
        <v>55</v>
      </c>
      <c r="G1" s="166" t="s">
        <v>56</v>
      </c>
      <c r="H1" s="166" t="s">
        <v>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E82"/>
  <sheetViews>
    <sheetView zoomScalePageLayoutView="0" workbookViewId="0" topLeftCell="A1">
      <selection activeCell="A2" sqref="A2:E74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52</v>
      </c>
      <c r="B1" s="42" t="s">
        <v>51</v>
      </c>
      <c r="C1" s="42" t="s">
        <v>0</v>
      </c>
    </row>
    <row r="2" spans="1:5" ht="11.25">
      <c r="A2" s="159" t="s">
        <v>269</v>
      </c>
      <c r="B2" s="42" t="s">
        <v>271</v>
      </c>
      <c r="C2" s="42" t="s">
        <v>272</v>
      </c>
      <c r="D2" s="42" t="s">
        <v>269</v>
      </c>
      <c r="E2" s="42" t="s">
        <v>430</v>
      </c>
    </row>
    <row r="3" spans="1:5" ht="11.25">
      <c r="A3" s="159" t="s">
        <v>269</v>
      </c>
      <c r="B3" s="42" t="s">
        <v>269</v>
      </c>
      <c r="C3" s="42" t="s">
        <v>270</v>
      </c>
      <c r="D3" s="42" t="s">
        <v>281</v>
      </c>
      <c r="E3" s="42" t="s">
        <v>431</v>
      </c>
    </row>
    <row r="4" spans="1:5" ht="11.25">
      <c r="A4" s="159" t="s">
        <v>269</v>
      </c>
      <c r="B4" s="42" t="s">
        <v>273</v>
      </c>
      <c r="C4" s="42" t="s">
        <v>274</v>
      </c>
      <c r="D4" s="42" t="s">
        <v>295</v>
      </c>
      <c r="E4" s="42" t="s">
        <v>432</v>
      </c>
    </row>
    <row r="5" spans="1:5" ht="11.25">
      <c r="A5" s="159" t="s">
        <v>269</v>
      </c>
      <c r="B5" s="42" t="s">
        <v>275</v>
      </c>
      <c r="C5" s="42" t="s">
        <v>276</v>
      </c>
      <c r="D5" s="42" t="s">
        <v>297</v>
      </c>
      <c r="E5" s="42" t="s">
        <v>433</v>
      </c>
    </row>
    <row r="6" spans="1:5" ht="11.25">
      <c r="A6" s="159" t="s">
        <v>269</v>
      </c>
      <c r="B6" s="42" t="s">
        <v>277</v>
      </c>
      <c r="C6" s="42" t="s">
        <v>278</v>
      </c>
      <c r="D6" s="42" t="s">
        <v>299</v>
      </c>
      <c r="E6" s="42" t="s">
        <v>434</v>
      </c>
    </row>
    <row r="7" spans="1:5" ht="11.25">
      <c r="A7" s="159" t="s">
        <v>269</v>
      </c>
      <c r="B7" s="42" t="s">
        <v>279</v>
      </c>
      <c r="C7" s="42" t="s">
        <v>280</v>
      </c>
      <c r="D7" s="42" t="s">
        <v>317</v>
      </c>
      <c r="E7" s="42" t="s">
        <v>435</v>
      </c>
    </row>
    <row r="8" spans="1:5" ht="11.25">
      <c r="A8" s="159" t="s">
        <v>281</v>
      </c>
      <c r="B8" s="42" t="s">
        <v>281</v>
      </c>
      <c r="C8" s="42" t="s">
        <v>282</v>
      </c>
      <c r="D8" s="42" t="s">
        <v>327</v>
      </c>
      <c r="E8" s="42" t="s">
        <v>436</v>
      </c>
    </row>
    <row r="9" spans="1:5" ht="11.25">
      <c r="A9" s="159" t="s">
        <v>281</v>
      </c>
      <c r="B9" s="42" t="s">
        <v>283</v>
      </c>
      <c r="C9" s="42" t="s">
        <v>284</v>
      </c>
      <c r="D9" s="42" t="s">
        <v>335</v>
      </c>
      <c r="E9" s="42" t="s">
        <v>437</v>
      </c>
    </row>
    <row r="10" spans="1:5" ht="11.25">
      <c r="A10" s="159" t="s">
        <v>281</v>
      </c>
      <c r="B10" s="42" t="s">
        <v>285</v>
      </c>
      <c r="C10" s="42" t="s">
        <v>286</v>
      </c>
      <c r="D10" s="42" t="s">
        <v>357</v>
      </c>
      <c r="E10" s="42" t="s">
        <v>438</v>
      </c>
    </row>
    <row r="11" spans="1:5" ht="11.25">
      <c r="A11" s="159" t="s">
        <v>281</v>
      </c>
      <c r="B11" s="42" t="s">
        <v>287</v>
      </c>
      <c r="C11" s="42" t="s">
        <v>288</v>
      </c>
      <c r="D11" s="42" t="s">
        <v>371</v>
      </c>
      <c r="E11" s="42" t="s">
        <v>439</v>
      </c>
    </row>
    <row r="12" spans="1:5" ht="11.25">
      <c r="A12" s="159" t="s">
        <v>281</v>
      </c>
      <c r="B12" s="42" t="s">
        <v>289</v>
      </c>
      <c r="C12" s="42" t="s">
        <v>290</v>
      </c>
      <c r="D12" s="42" t="s">
        <v>383</v>
      </c>
      <c r="E12" s="42" t="s">
        <v>440</v>
      </c>
    </row>
    <row r="13" spans="1:5" ht="11.25">
      <c r="A13" s="159" t="s">
        <v>281</v>
      </c>
      <c r="B13" s="42" t="s">
        <v>291</v>
      </c>
      <c r="C13" s="42" t="s">
        <v>292</v>
      </c>
      <c r="D13" s="42" t="s">
        <v>403</v>
      </c>
      <c r="E13" s="42" t="s">
        <v>441</v>
      </c>
    </row>
    <row r="14" spans="1:5" ht="11.25">
      <c r="A14" s="159" t="s">
        <v>281</v>
      </c>
      <c r="B14" s="42" t="s">
        <v>293</v>
      </c>
      <c r="C14" s="42" t="s">
        <v>294</v>
      </c>
      <c r="D14" s="42" t="s">
        <v>407</v>
      </c>
      <c r="E14" s="42" t="s">
        <v>442</v>
      </c>
    </row>
    <row r="15" spans="1:5" ht="11.25">
      <c r="A15" s="159" t="s">
        <v>295</v>
      </c>
      <c r="B15" s="42" t="s">
        <v>295</v>
      </c>
      <c r="C15" s="42" t="s">
        <v>296</v>
      </c>
      <c r="D15" s="42" t="s">
        <v>409</v>
      </c>
      <c r="E15" s="42" t="s">
        <v>443</v>
      </c>
    </row>
    <row r="16" spans="1:5" ht="11.25">
      <c r="A16" s="159" t="s">
        <v>297</v>
      </c>
      <c r="B16" s="42" t="s">
        <v>297</v>
      </c>
      <c r="C16" s="42" t="s">
        <v>298</v>
      </c>
      <c r="D16" s="42" t="s">
        <v>411</v>
      </c>
      <c r="E16" s="42" t="s">
        <v>444</v>
      </c>
    </row>
    <row r="17" spans="1:5" ht="11.25">
      <c r="A17" s="159" t="s">
        <v>299</v>
      </c>
      <c r="B17" s="42" t="s">
        <v>301</v>
      </c>
      <c r="C17" s="42" t="s">
        <v>302</v>
      </c>
      <c r="D17" s="42" t="s">
        <v>413</v>
      </c>
      <c r="E17" s="42" t="s">
        <v>445</v>
      </c>
    </row>
    <row r="18" spans="1:5" ht="11.25">
      <c r="A18" s="159" t="s">
        <v>299</v>
      </c>
      <c r="B18" s="42" t="s">
        <v>299</v>
      </c>
      <c r="C18" s="42" t="s">
        <v>300</v>
      </c>
      <c r="D18" s="42" t="s">
        <v>416</v>
      </c>
      <c r="E18" s="42" t="s">
        <v>446</v>
      </c>
    </row>
    <row r="19" spans="1:5" ht="11.25">
      <c r="A19" s="159" t="s">
        <v>299</v>
      </c>
      <c r="B19" s="42" t="s">
        <v>303</v>
      </c>
      <c r="C19" s="42" t="s">
        <v>304</v>
      </c>
      <c r="D19" s="42" t="s">
        <v>418</v>
      </c>
      <c r="E19" s="42" t="s">
        <v>447</v>
      </c>
    </row>
    <row r="20" spans="1:5" ht="11.25">
      <c r="A20" s="159" t="s">
        <v>299</v>
      </c>
      <c r="B20" s="42" t="s">
        <v>305</v>
      </c>
      <c r="C20" s="42" t="s">
        <v>306</v>
      </c>
      <c r="D20" s="42" t="s">
        <v>420</v>
      </c>
      <c r="E20" s="42" t="s">
        <v>448</v>
      </c>
    </row>
    <row r="21" spans="1:5" ht="11.25">
      <c r="A21" s="159" t="s">
        <v>299</v>
      </c>
      <c r="B21" s="42" t="s">
        <v>307</v>
      </c>
      <c r="C21" s="42" t="s">
        <v>308</v>
      </c>
      <c r="D21" s="42" t="s">
        <v>422</v>
      </c>
      <c r="E21" s="42" t="s">
        <v>449</v>
      </c>
    </row>
    <row r="22" spans="1:5" ht="11.25">
      <c r="A22" s="159" t="s">
        <v>299</v>
      </c>
      <c r="B22" s="42" t="s">
        <v>309</v>
      </c>
      <c r="C22" s="42" t="s">
        <v>310</v>
      </c>
      <c r="D22" s="42" t="s">
        <v>424</v>
      </c>
      <c r="E22" s="42" t="s">
        <v>450</v>
      </c>
    </row>
    <row r="23" spans="1:5" ht="11.25">
      <c r="A23" s="159" t="s">
        <v>299</v>
      </c>
      <c r="B23" s="42" t="s">
        <v>311</v>
      </c>
      <c r="C23" s="42" t="s">
        <v>312</v>
      </c>
      <c r="D23" s="42" t="s">
        <v>426</v>
      </c>
      <c r="E23" s="42" t="s">
        <v>451</v>
      </c>
    </row>
    <row r="24" spans="1:5" ht="11.25">
      <c r="A24" s="159" t="s">
        <v>299</v>
      </c>
      <c r="B24" s="42" t="s">
        <v>313</v>
      </c>
      <c r="C24" s="42" t="s">
        <v>314</v>
      </c>
      <c r="D24" s="42" t="s">
        <v>428</v>
      </c>
      <c r="E24" s="42" t="s">
        <v>452</v>
      </c>
    </row>
    <row r="25" spans="1:3" ht="11.25">
      <c r="A25" s="159" t="s">
        <v>299</v>
      </c>
      <c r="B25" s="42" t="s">
        <v>315</v>
      </c>
      <c r="C25" s="42" t="s">
        <v>316</v>
      </c>
    </row>
    <row r="26" spans="1:3" ht="11.25">
      <c r="A26" s="159" t="s">
        <v>317</v>
      </c>
      <c r="B26" s="42" t="s">
        <v>319</v>
      </c>
      <c r="C26" s="42" t="s">
        <v>320</v>
      </c>
    </row>
    <row r="27" spans="1:3" ht="11.25">
      <c r="A27" s="159" t="s">
        <v>317</v>
      </c>
      <c r="B27" s="42" t="s">
        <v>317</v>
      </c>
      <c r="C27" s="42" t="s">
        <v>318</v>
      </c>
    </row>
    <row r="28" spans="1:3" ht="11.25">
      <c r="A28" s="159" t="s">
        <v>317</v>
      </c>
      <c r="B28" s="42" t="s">
        <v>321</v>
      </c>
      <c r="C28" s="42" t="s">
        <v>322</v>
      </c>
    </row>
    <row r="29" spans="1:3" ht="11.25">
      <c r="A29" s="159" t="s">
        <v>317</v>
      </c>
      <c r="B29" s="42" t="s">
        <v>323</v>
      </c>
      <c r="C29" s="42" t="s">
        <v>324</v>
      </c>
    </row>
    <row r="30" spans="1:3" ht="11.25">
      <c r="A30" s="159" t="s">
        <v>317</v>
      </c>
      <c r="B30" s="42" t="s">
        <v>325</v>
      </c>
      <c r="C30" s="42" t="s">
        <v>326</v>
      </c>
    </row>
    <row r="31" spans="1:3" ht="11.25">
      <c r="A31" s="159" t="s">
        <v>327</v>
      </c>
      <c r="B31" s="42" t="s">
        <v>329</v>
      </c>
      <c r="C31" s="42" t="s">
        <v>330</v>
      </c>
    </row>
    <row r="32" spans="1:3" ht="11.25">
      <c r="A32" s="159" t="s">
        <v>327</v>
      </c>
      <c r="B32" s="42" t="s">
        <v>331</v>
      </c>
      <c r="C32" s="42" t="s">
        <v>332</v>
      </c>
    </row>
    <row r="33" spans="1:3" ht="11.25">
      <c r="A33" s="159" t="s">
        <v>327</v>
      </c>
      <c r="B33" s="42" t="s">
        <v>327</v>
      </c>
      <c r="C33" s="42" t="s">
        <v>328</v>
      </c>
    </row>
    <row r="34" spans="1:3" ht="11.25">
      <c r="A34" s="159" t="s">
        <v>327</v>
      </c>
      <c r="B34" s="42" t="s">
        <v>333</v>
      </c>
      <c r="C34" s="42" t="s">
        <v>334</v>
      </c>
    </row>
    <row r="35" spans="1:3" ht="11.25">
      <c r="A35" s="159" t="s">
        <v>335</v>
      </c>
      <c r="B35" s="42" t="s">
        <v>337</v>
      </c>
      <c r="C35" s="42" t="s">
        <v>338</v>
      </c>
    </row>
    <row r="36" spans="1:3" ht="11.25">
      <c r="A36" s="159" t="s">
        <v>335</v>
      </c>
      <c r="B36" s="42" t="s">
        <v>339</v>
      </c>
      <c r="C36" s="42" t="s">
        <v>340</v>
      </c>
    </row>
    <row r="37" spans="1:3" ht="11.25">
      <c r="A37" s="159" t="s">
        <v>335</v>
      </c>
      <c r="B37" s="42" t="s">
        <v>341</v>
      </c>
      <c r="C37" s="42" t="s">
        <v>342</v>
      </c>
    </row>
    <row r="38" spans="1:3" ht="11.25">
      <c r="A38" s="159" t="s">
        <v>335</v>
      </c>
      <c r="B38" s="42" t="s">
        <v>343</v>
      </c>
      <c r="C38" s="42" t="s">
        <v>344</v>
      </c>
    </row>
    <row r="39" spans="1:3" ht="11.25">
      <c r="A39" s="159" t="s">
        <v>335</v>
      </c>
      <c r="B39" s="42" t="s">
        <v>335</v>
      </c>
      <c r="C39" s="42" t="s">
        <v>336</v>
      </c>
    </row>
    <row r="40" spans="1:3" ht="11.25">
      <c r="A40" s="159" t="s">
        <v>335</v>
      </c>
      <c r="B40" s="42" t="s">
        <v>345</v>
      </c>
      <c r="C40" s="42" t="s">
        <v>346</v>
      </c>
    </row>
    <row r="41" spans="1:3" ht="11.25">
      <c r="A41" s="159" t="s">
        <v>335</v>
      </c>
      <c r="B41" s="42" t="s">
        <v>347</v>
      </c>
      <c r="C41" s="42" t="s">
        <v>348</v>
      </c>
    </row>
    <row r="42" spans="1:3" ht="11.25">
      <c r="A42" s="159" t="s">
        <v>335</v>
      </c>
      <c r="B42" s="42" t="s">
        <v>349</v>
      </c>
      <c r="C42" s="42" t="s">
        <v>350</v>
      </c>
    </row>
    <row r="43" spans="1:3" ht="11.25">
      <c r="A43" s="159" t="s">
        <v>335</v>
      </c>
      <c r="B43" s="42" t="s">
        <v>351</v>
      </c>
      <c r="C43" s="42" t="s">
        <v>352</v>
      </c>
    </row>
    <row r="44" spans="1:3" ht="11.25">
      <c r="A44" s="159" t="s">
        <v>335</v>
      </c>
      <c r="B44" s="42" t="s">
        <v>353</v>
      </c>
      <c r="C44" s="42" t="s">
        <v>354</v>
      </c>
    </row>
    <row r="45" spans="1:3" ht="11.25">
      <c r="A45" s="159" t="s">
        <v>335</v>
      </c>
      <c r="B45" s="42" t="s">
        <v>355</v>
      </c>
      <c r="C45" s="42" t="s">
        <v>356</v>
      </c>
    </row>
    <row r="46" spans="1:3" ht="11.25">
      <c r="A46" s="159" t="s">
        <v>357</v>
      </c>
      <c r="B46" s="42" t="s">
        <v>359</v>
      </c>
      <c r="C46" s="42" t="s">
        <v>360</v>
      </c>
    </row>
    <row r="47" spans="1:3" ht="11.25">
      <c r="A47" s="159" t="s">
        <v>357</v>
      </c>
      <c r="B47" s="42" t="s">
        <v>361</v>
      </c>
      <c r="C47" s="42" t="s">
        <v>362</v>
      </c>
    </row>
    <row r="48" spans="1:3" ht="11.25">
      <c r="A48" s="159" t="s">
        <v>357</v>
      </c>
      <c r="B48" s="42" t="s">
        <v>363</v>
      </c>
      <c r="C48" s="42" t="s">
        <v>364</v>
      </c>
    </row>
    <row r="49" spans="1:3" ht="11.25">
      <c r="A49" s="159" t="s">
        <v>357</v>
      </c>
      <c r="B49" s="42" t="s">
        <v>365</v>
      </c>
      <c r="C49" s="42" t="s">
        <v>366</v>
      </c>
    </row>
    <row r="50" spans="1:3" ht="11.25">
      <c r="A50" s="159" t="s">
        <v>357</v>
      </c>
      <c r="B50" s="42" t="s">
        <v>367</v>
      </c>
      <c r="C50" s="42" t="s">
        <v>368</v>
      </c>
    </row>
    <row r="51" spans="1:3" ht="11.25">
      <c r="A51" s="159" t="s">
        <v>357</v>
      </c>
      <c r="B51" s="42" t="s">
        <v>369</v>
      </c>
      <c r="C51" s="42" t="s">
        <v>370</v>
      </c>
    </row>
    <row r="52" spans="1:3" ht="11.25">
      <c r="A52" s="159" t="s">
        <v>357</v>
      </c>
      <c r="B52" s="42" t="s">
        <v>357</v>
      </c>
      <c r="C52" s="42" t="s">
        <v>358</v>
      </c>
    </row>
    <row r="53" spans="1:3" ht="11.25">
      <c r="A53" s="159" t="s">
        <v>371</v>
      </c>
      <c r="B53" s="42" t="s">
        <v>373</v>
      </c>
      <c r="C53" s="42" t="s">
        <v>374</v>
      </c>
    </row>
    <row r="54" spans="1:3" ht="11.25">
      <c r="A54" s="159" t="s">
        <v>371</v>
      </c>
      <c r="B54" s="42" t="s">
        <v>375</v>
      </c>
      <c r="C54" s="42" t="s">
        <v>376</v>
      </c>
    </row>
    <row r="55" spans="1:3" ht="11.25">
      <c r="A55" s="159" t="s">
        <v>371</v>
      </c>
      <c r="B55" s="42" t="s">
        <v>377</v>
      </c>
      <c r="C55" s="42" t="s">
        <v>378</v>
      </c>
    </row>
    <row r="56" spans="1:3" ht="11.25">
      <c r="A56" s="159" t="s">
        <v>371</v>
      </c>
      <c r="B56" s="42" t="s">
        <v>379</v>
      </c>
      <c r="C56" s="42" t="s">
        <v>380</v>
      </c>
    </row>
    <row r="57" spans="1:3" ht="11.25">
      <c r="A57" s="159" t="s">
        <v>371</v>
      </c>
      <c r="B57" s="42" t="s">
        <v>371</v>
      </c>
      <c r="C57" s="42" t="s">
        <v>372</v>
      </c>
    </row>
    <row r="58" spans="1:3" ht="11.25">
      <c r="A58" s="159" t="s">
        <v>371</v>
      </c>
      <c r="B58" s="42" t="s">
        <v>381</v>
      </c>
      <c r="C58" s="42" t="s">
        <v>382</v>
      </c>
    </row>
    <row r="59" spans="1:3" ht="11.25">
      <c r="A59" s="159" t="s">
        <v>383</v>
      </c>
      <c r="B59" s="42" t="s">
        <v>385</v>
      </c>
      <c r="C59" s="42" t="s">
        <v>386</v>
      </c>
    </row>
    <row r="60" spans="1:3" ht="11.25">
      <c r="A60" s="159" t="s">
        <v>383</v>
      </c>
      <c r="B60" s="42" t="s">
        <v>387</v>
      </c>
      <c r="C60" s="42" t="s">
        <v>388</v>
      </c>
    </row>
    <row r="61" spans="1:3" ht="11.25">
      <c r="A61" s="159" t="s">
        <v>383</v>
      </c>
      <c r="B61" s="42" t="s">
        <v>389</v>
      </c>
      <c r="C61" s="42" t="s">
        <v>390</v>
      </c>
    </row>
    <row r="62" spans="1:3" ht="11.25">
      <c r="A62" s="159" t="s">
        <v>383</v>
      </c>
      <c r="B62" s="42" t="s">
        <v>391</v>
      </c>
      <c r="C62" s="42" t="s">
        <v>392</v>
      </c>
    </row>
    <row r="63" spans="1:3" ht="11.25">
      <c r="A63" s="159" t="s">
        <v>383</v>
      </c>
      <c r="B63" s="42" t="s">
        <v>393</v>
      </c>
      <c r="C63" s="42" t="s">
        <v>394</v>
      </c>
    </row>
    <row r="64" spans="1:3" ht="11.25">
      <c r="A64" s="159" t="s">
        <v>383</v>
      </c>
      <c r="B64" s="42" t="s">
        <v>395</v>
      </c>
      <c r="C64" s="42" t="s">
        <v>396</v>
      </c>
    </row>
    <row r="65" spans="1:3" ht="11.25">
      <c r="A65" s="159" t="s">
        <v>383</v>
      </c>
      <c r="B65" s="42" t="s">
        <v>397</v>
      </c>
      <c r="C65" s="42" t="s">
        <v>398</v>
      </c>
    </row>
    <row r="66" spans="1:3" ht="11.25">
      <c r="A66" s="159" t="s">
        <v>383</v>
      </c>
      <c r="B66" s="42" t="s">
        <v>399</v>
      </c>
      <c r="C66" s="42" t="s">
        <v>400</v>
      </c>
    </row>
    <row r="67" spans="1:3" ht="11.25">
      <c r="A67" s="159" t="s">
        <v>383</v>
      </c>
      <c r="B67" s="42" t="s">
        <v>383</v>
      </c>
      <c r="C67" s="42" t="s">
        <v>384</v>
      </c>
    </row>
    <row r="68" spans="1:3" ht="11.25">
      <c r="A68" s="159" t="s">
        <v>383</v>
      </c>
      <c r="B68" s="42" t="s">
        <v>401</v>
      </c>
      <c r="C68" s="42" t="s">
        <v>402</v>
      </c>
    </row>
    <row r="69" spans="1:3" ht="11.25">
      <c r="A69" s="159" t="s">
        <v>403</v>
      </c>
      <c r="B69" s="42" t="s">
        <v>405</v>
      </c>
      <c r="C69" s="42" t="s">
        <v>406</v>
      </c>
    </row>
    <row r="70" spans="1:3" ht="11.25">
      <c r="A70" s="159" t="s">
        <v>403</v>
      </c>
      <c r="B70" s="42" t="s">
        <v>403</v>
      </c>
      <c r="C70" s="42" t="s">
        <v>404</v>
      </c>
    </row>
    <row r="71" spans="1:3" ht="11.25">
      <c r="A71" s="159" t="s">
        <v>407</v>
      </c>
      <c r="B71" s="42" t="s">
        <v>407</v>
      </c>
      <c r="C71" s="42" t="s">
        <v>408</v>
      </c>
    </row>
    <row r="72" spans="1:3" ht="11.25">
      <c r="A72" s="159" t="s">
        <v>409</v>
      </c>
      <c r="B72" s="42" t="s">
        <v>409</v>
      </c>
      <c r="C72" s="42" t="s">
        <v>410</v>
      </c>
    </row>
    <row r="73" spans="1:3" ht="11.25">
      <c r="A73" s="159" t="s">
        <v>411</v>
      </c>
      <c r="B73" s="42" t="s">
        <v>411</v>
      </c>
      <c r="C73" s="42" t="s">
        <v>412</v>
      </c>
    </row>
    <row r="74" spans="1:3" ht="11.25">
      <c r="A74" s="159" t="s">
        <v>413</v>
      </c>
      <c r="B74" s="42" t="s">
        <v>415</v>
      </c>
      <c r="C74" s="42" t="s">
        <v>414</v>
      </c>
    </row>
    <row r="75" spans="1:3" ht="11.25">
      <c r="A75" s="42" t="s">
        <v>413</v>
      </c>
      <c r="B75" s="42" t="s">
        <v>413</v>
      </c>
      <c r="C75" s="42" t="s">
        <v>414</v>
      </c>
    </row>
    <row r="76" spans="1:3" ht="11.25">
      <c r="A76" s="42" t="s">
        <v>416</v>
      </c>
      <c r="B76" s="42" t="s">
        <v>416</v>
      </c>
      <c r="C76" s="42" t="s">
        <v>417</v>
      </c>
    </row>
    <row r="77" spans="1:3" ht="11.25">
      <c r="A77" s="42" t="s">
        <v>418</v>
      </c>
      <c r="B77" s="42" t="s">
        <v>418</v>
      </c>
      <c r="C77" s="42" t="s">
        <v>419</v>
      </c>
    </row>
    <row r="78" spans="1:3" ht="11.25">
      <c r="A78" s="42" t="s">
        <v>420</v>
      </c>
      <c r="B78" s="42" t="s">
        <v>420</v>
      </c>
      <c r="C78" s="42" t="s">
        <v>421</v>
      </c>
    </row>
    <row r="79" spans="1:3" ht="11.25">
      <c r="A79" s="42" t="s">
        <v>422</v>
      </c>
      <c r="B79" s="42" t="s">
        <v>422</v>
      </c>
      <c r="C79" s="42" t="s">
        <v>423</v>
      </c>
    </row>
    <row r="80" spans="1:3" ht="11.25">
      <c r="A80" s="42" t="s">
        <v>424</v>
      </c>
      <c r="B80" s="42" t="s">
        <v>424</v>
      </c>
      <c r="C80" s="42" t="s">
        <v>425</v>
      </c>
    </row>
    <row r="81" spans="1:3" ht="11.25">
      <c r="A81" s="42" t="s">
        <v>426</v>
      </c>
      <c r="B81" s="42" t="s">
        <v>426</v>
      </c>
      <c r="C81" s="42" t="s">
        <v>427</v>
      </c>
    </row>
    <row r="82" spans="1:3" ht="11.25">
      <c r="A82" s="42" t="s">
        <v>428</v>
      </c>
      <c r="B82" s="42" t="s">
        <v>428</v>
      </c>
      <c r="C82" s="42" t="s">
        <v>429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235</v>
      </c>
      <c r="B1" s="2"/>
    </row>
    <row r="2" spans="1:4" ht="11.25">
      <c r="A2" s="2" t="s">
        <v>237</v>
      </c>
      <c r="B2" s="4" t="s">
        <v>126</v>
      </c>
      <c r="D2" s="4" t="s">
        <v>70</v>
      </c>
    </row>
    <row r="3" spans="1:4" ht="11.25">
      <c r="A3" s="2" t="s">
        <v>223</v>
      </c>
      <c r="B3" s="5" t="s">
        <v>222</v>
      </c>
      <c r="D3" s="3" t="s">
        <v>71</v>
      </c>
    </row>
    <row r="4" spans="1:4" ht="11.25">
      <c r="A4" s="2" t="s">
        <v>224</v>
      </c>
      <c r="B4" s="5" t="s">
        <v>110</v>
      </c>
      <c r="D4" s="3" t="s">
        <v>72</v>
      </c>
    </row>
    <row r="5" spans="1:4" ht="11.25">
      <c r="A5" s="2" t="s">
        <v>239</v>
      </c>
      <c r="B5" s="2"/>
      <c r="D5" s="3" t="s">
        <v>73</v>
      </c>
    </row>
    <row r="6" spans="1:4" ht="11.25">
      <c r="A6" s="2" t="s">
        <v>240</v>
      </c>
      <c r="B6" s="2"/>
      <c r="D6" s="3" t="s">
        <v>74</v>
      </c>
    </row>
    <row r="7" spans="1:4" ht="11.25">
      <c r="A7" s="2" t="s">
        <v>241</v>
      </c>
      <c r="B7" s="2"/>
      <c r="D7" s="3" t="s">
        <v>75</v>
      </c>
    </row>
    <row r="8" spans="1:4" ht="11.25">
      <c r="A8" s="2" t="s">
        <v>236</v>
      </c>
      <c r="D8" s="3" t="s">
        <v>76</v>
      </c>
    </row>
    <row r="9" spans="1:4" ht="11.25">
      <c r="A9" s="2" t="s">
        <v>180</v>
      </c>
      <c r="D9" s="3" t="s">
        <v>77</v>
      </c>
    </row>
    <row r="10" spans="1:4" ht="11.25">
      <c r="A10" s="2" t="s">
        <v>238</v>
      </c>
      <c r="D10" s="3" t="s">
        <v>78</v>
      </c>
    </row>
    <row r="11" spans="1:4" ht="11.25">
      <c r="A11" s="2" t="s">
        <v>182</v>
      </c>
      <c r="D11" s="3" t="s">
        <v>79</v>
      </c>
    </row>
    <row r="12" spans="1:4" ht="11.25">
      <c r="A12" s="2" t="s">
        <v>183</v>
      </c>
      <c r="D12" s="3" t="s">
        <v>80</v>
      </c>
    </row>
    <row r="13" spans="1:4" ht="11.25">
      <c r="A13" s="2" t="s">
        <v>184</v>
      </c>
      <c r="D13" s="3" t="s">
        <v>81</v>
      </c>
    </row>
    <row r="14" spans="1:4" ht="11.25">
      <c r="A14" s="2" t="s">
        <v>185</v>
      </c>
      <c r="D14" s="3" t="s">
        <v>82</v>
      </c>
    </row>
    <row r="15" spans="1:4" ht="11.25">
      <c r="A15" s="2" t="s">
        <v>186</v>
      </c>
      <c r="D15" s="3" t="s">
        <v>83</v>
      </c>
    </row>
    <row r="16" spans="1:4" ht="11.25">
      <c r="A16" s="2" t="s">
        <v>242</v>
      </c>
      <c r="D16" s="3" t="s">
        <v>84</v>
      </c>
    </row>
    <row r="17" ht="11.25">
      <c r="A17" s="2" t="s">
        <v>190</v>
      </c>
    </row>
    <row r="18" spans="1:2" ht="11.25">
      <c r="A18" s="2" t="s">
        <v>181</v>
      </c>
      <c r="B18" s="4" t="s">
        <v>87</v>
      </c>
    </row>
    <row r="19" spans="1:2" ht="22.5">
      <c r="A19" s="2" t="s">
        <v>191</v>
      </c>
      <c r="B19" s="107" t="s">
        <v>45</v>
      </c>
    </row>
    <row r="20" spans="1:2" ht="22.5">
      <c r="A20" s="2" t="s">
        <v>192</v>
      </c>
      <c r="B20" s="107" t="s">
        <v>46</v>
      </c>
    </row>
    <row r="21" spans="1:2" ht="33.75">
      <c r="A21" s="2" t="s">
        <v>187</v>
      </c>
      <c r="B21" s="107" t="s">
        <v>47</v>
      </c>
    </row>
    <row r="22" spans="1:2" ht="22.5">
      <c r="A22" s="2" t="s">
        <v>188</v>
      </c>
      <c r="B22" s="107" t="s">
        <v>48</v>
      </c>
    </row>
    <row r="23" ht="11.25">
      <c r="A23" s="2" t="s">
        <v>189</v>
      </c>
    </row>
    <row r="24" ht="11.25">
      <c r="A24" s="2" t="s">
        <v>193</v>
      </c>
    </row>
    <row r="25" ht="11.25">
      <c r="A25" s="2" t="s">
        <v>195</v>
      </c>
    </row>
    <row r="26" ht="11.25">
      <c r="A26" s="2" t="s">
        <v>196</v>
      </c>
    </row>
    <row r="27" ht="11.25">
      <c r="A27" s="2" t="s">
        <v>200</v>
      </c>
    </row>
    <row r="28" ht="11.25">
      <c r="A28" s="2" t="s">
        <v>194</v>
      </c>
    </row>
    <row r="29" ht="11.25">
      <c r="A29" s="2" t="s">
        <v>203</v>
      </c>
    </row>
    <row r="30" ht="11.25">
      <c r="A30" s="2" t="s">
        <v>197</v>
      </c>
    </row>
    <row r="31" ht="11.25">
      <c r="A31" s="2" t="s">
        <v>198</v>
      </c>
    </row>
    <row r="32" ht="11.25">
      <c r="A32" s="2" t="s">
        <v>199</v>
      </c>
    </row>
    <row r="33" ht="11.25">
      <c r="A33" s="2" t="s">
        <v>205</v>
      </c>
    </row>
    <row r="34" ht="11.25">
      <c r="A34" s="2" t="s">
        <v>206</v>
      </c>
    </row>
    <row r="35" ht="11.25">
      <c r="A35" s="2" t="s">
        <v>207</v>
      </c>
    </row>
    <row r="36" ht="11.25">
      <c r="A36" s="2" t="s">
        <v>232</v>
      </c>
    </row>
    <row r="37" ht="11.25">
      <c r="A37" s="2" t="s">
        <v>201</v>
      </c>
    </row>
    <row r="38" ht="11.25">
      <c r="A38" s="2" t="s">
        <v>202</v>
      </c>
    </row>
    <row r="39" ht="11.25">
      <c r="A39" s="2" t="s">
        <v>204</v>
      </c>
    </row>
    <row r="40" ht="11.25">
      <c r="A40" s="2" t="s">
        <v>244</v>
      </c>
    </row>
    <row r="41" ht="11.25">
      <c r="A41" s="2" t="s">
        <v>249</v>
      </c>
    </row>
    <row r="42" ht="11.25">
      <c r="A42" s="2" t="s">
        <v>250</v>
      </c>
    </row>
    <row r="43" ht="11.25">
      <c r="A43" s="2" t="s">
        <v>208</v>
      </c>
    </row>
    <row r="44" ht="11.25">
      <c r="A44" s="2" t="s">
        <v>209</v>
      </c>
    </row>
    <row r="45" ht="11.25">
      <c r="A45" s="2" t="s">
        <v>210</v>
      </c>
    </row>
    <row r="46" ht="11.25">
      <c r="A46" s="2" t="s">
        <v>211</v>
      </c>
    </row>
    <row r="47" ht="11.25">
      <c r="A47" s="2" t="s">
        <v>94</v>
      </c>
    </row>
    <row r="48" ht="11.25">
      <c r="A48" s="2" t="s">
        <v>95</v>
      </c>
    </row>
    <row r="49" ht="11.25">
      <c r="A49" s="2" t="s">
        <v>102</v>
      </c>
    </row>
    <row r="50" ht="11.25">
      <c r="A50" s="2" t="s">
        <v>96</v>
      </c>
    </row>
    <row r="51" ht="11.25">
      <c r="A51" s="2" t="s">
        <v>103</v>
      </c>
    </row>
    <row r="52" spans="1:2" ht="11.25">
      <c r="A52" s="2" t="s">
        <v>97</v>
      </c>
      <c r="B52" s="2"/>
    </row>
    <row r="53" spans="1:2" ht="11.25">
      <c r="A53" s="2" t="s">
        <v>245</v>
      </c>
      <c r="B53" s="2"/>
    </row>
    <row r="54" spans="1:2" ht="11.25">
      <c r="A54" s="2" t="s">
        <v>246</v>
      </c>
      <c r="B54" s="2"/>
    </row>
    <row r="55" spans="1:2" ht="11.25">
      <c r="A55" s="2" t="s">
        <v>247</v>
      </c>
      <c r="B55" s="2"/>
    </row>
    <row r="56" spans="1:2" ht="11.25">
      <c r="A56" s="2" t="s">
        <v>248</v>
      </c>
      <c r="B56" s="2"/>
    </row>
    <row r="57" spans="1:2" ht="11.25">
      <c r="A57" s="2" t="s">
        <v>100</v>
      </c>
      <c r="B57" s="2"/>
    </row>
    <row r="58" spans="1:2" ht="11.25">
      <c r="A58" s="2" t="s">
        <v>104</v>
      </c>
      <c r="B58" s="2"/>
    </row>
    <row r="59" spans="1:2" ht="11.25">
      <c r="A59" s="2" t="s">
        <v>101</v>
      </c>
      <c r="B59" s="2"/>
    </row>
    <row r="60" spans="1:2" ht="11.25">
      <c r="A60" s="2" t="s">
        <v>251</v>
      </c>
      <c r="B60" s="2"/>
    </row>
    <row r="61" spans="1:2" ht="11.25">
      <c r="A61" s="2" t="s">
        <v>92</v>
      </c>
      <c r="B61" s="2"/>
    </row>
    <row r="62" spans="1:2" ht="11.25">
      <c r="A62" s="2" t="s">
        <v>93</v>
      </c>
      <c r="B62" s="2"/>
    </row>
    <row r="63" spans="1:2" ht="11.25">
      <c r="A63" s="2" t="s">
        <v>98</v>
      </c>
      <c r="B63" s="2"/>
    </row>
    <row r="64" spans="1:2" ht="11.25">
      <c r="A64" s="2" t="s">
        <v>99</v>
      </c>
      <c r="B64" s="2"/>
    </row>
    <row r="65" spans="1:2" ht="11.25">
      <c r="A65" s="2" t="s">
        <v>106</v>
      </c>
      <c r="B65" s="2"/>
    </row>
    <row r="66" spans="1:2" ht="11.25">
      <c r="A66" s="2" t="s">
        <v>107</v>
      </c>
      <c r="B66" s="2"/>
    </row>
    <row r="67" spans="1:2" ht="11.25">
      <c r="A67" s="2" t="s">
        <v>108</v>
      </c>
      <c r="B67" s="2"/>
    </row>
    <row r="68" spans="1:2" ht="11.25">
      <c r="A68" s="2" t="s">
        <v>105</v>
      </c>
      <c r="B68" s="2"/>
    </row>
    <row r="69" spans="1:2" ht="11.25">
      <c r="A69" s="2" t="s">
        <v>113</v>
      </c>
      <c r="B69" s="2"/>
    </row>
    <row r="70" spans="1:2" ht="11.25">
      <c r="A70" s="2" t="s">
        <v>114</v>
      </c>
      <c r="B70" s="2"/>
    </row>
    <row r="71" spans="1:2" ht="11.25">
      <c r="A71" s="2" t="s">
        <v>109</v>
      </c>
      <c r="B71" s="2"/>
    </row>
    <row r="72" spans="1:2" ht="11.25">
      <c r="A72" s="2" t="s">
        <v>117</v>
      </c>
      <c r="B72" s="2"/>
    </row>
    <row r="73" spans="1:2" ht="11.25">
      <c r="A73" s="2" t="s">
        <v>111</v>
      </c>
      <c r="B73" s="2"/>
    </row>
    <row r="74" spans="1:2" ht="11.25">
      <c r="A74" s="2" t="s">
        <v>112</v>
      </c>
      <c r="B74" s="2"/>
    </row>
    <row r="75" spans="1:2" ht="11.25">
      <c r="A75" s="2" t="s">
        <v>121</v>
      </c>
      <c r="B75" s="2"/>
    </row>
    <row r="76" spans="1:2" ht="11.25">
      <c r="A76" s="2" t="s">
        <v>115</v>
      </c>
      <c r="B76" s="2"/>
    </row>
    <row r="77" spans="1:2" ht="11.25">
      <c r="A77" s="2" t="s">
        <v>116</v>
      </c>
      <c r="B77" s="2"/>
    </row>
    <row r="78" spans="1:2" ht="11.25">
      <c r="A78" s="2" t="s">
        <v>122</v>
      </c>
      <c r="B78" s="2"/>
    </row>
    <row r="79" spans="1:2" ht="11.25">
      <c r="A79" s="2" t="s">
        <v>125</v>
      </c>
      <c r="B79" s="2"/>
    </row>
    <row r="80" spans="1:2" ht="11.25">
      <c r="A80" s="2" t="s">
        <v>123</v>
      </c>
      <c r="B80" s="2"/>
    </row>
    <row r="81" spans="1:2" ht="11.25">
      <c r="A81" s="2" t="s">
        <v>124</v>
      </c>
      <c r="B81" s="2"/>
    </row>
    <row r="82" spans="1:2" ht="11.25">
      <c r="A82" s="2" t="s">
        <v>118</v>
      </c>
      <c r="B82" s="2"/>
    </row>
    <row r="83" spans="1:2" ht="11.25">
      <c r="A83" s="2" t="s">
        <v>119</v>
      </c>
      <c r="B83" s="2"/>
    </row>
    <row r="84" spans="1:2" ht="11.25">
      <c r="A84" s="2" t="s">
        <v>120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7:H13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18.875" style="1" customWidth="1"/>
    <col min="2" max="26" width="9.125" style="1" customWidth="1"/>
    <col min="27" max="36" width="9.125" style="6" customWidth="1"/>
    <col min="37" max="16384" width="9.125" style="1" customWidth="1"/>
  </cols>
  <sheetData>
    <row r="7" s="190" customFormat="1" ht="15" customHeight="1">
      <c r="A7" s="189" t="s">
        <v>25</v>
      </c>
    </row>
    <row r="9" spans="3:8" s="64" customFormat="1" ht="33.75">
      <c r="C9" s="84"/>
      <c r="D9" s="191" t="s">
        <v>26</v>
      </c>
      <c r="E9" s="192"/>
      <c r="F9" s="193"/>
      <c r="G9" s="100"/>
      <c r="H9" s="86"/>
    </row>
    <row r="11" s="190" customFormat="1" ht="12.75">
      <c r="A11" s="189" t="s">
        <v>27</v>
      </c>
    </row>
    <row r="13" spans="4:8" s="64" customFormat="1" ht="11.25">
      <c r="D13" s="68"/>
      <c r="E13" s="179"/>
      <c r="F13" s="194"/>
      <c r="G13" s="195"/>
      <c r="H13" s="173"/>
    </row>
  </sheetData>
  <sheetProtection formatColumns="0" formatRows="0"/>
  <dataValidations count="1">
    <dataValidation type="decimal" allowBlank="1" showInputMessage="1" showErrorMessage="1" sqref="G9">
      <formula1>-99999999999</formula1>
      <formula2>999999999999</formula2>
    </dataValidation>
  </dataValidations>
  <hyperlinks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Admin</cp:lastModifiedBy>
  <cp:lastPrinted>2011-07-20T10:35:21Z</cp:lastPrinted>
  <dcterms:created xsi:type="dcterms:W3CDTF">2007-06-09T08:43:05Z</dcterms:created>
  <dcterms:modified xsi:type="dcterms:W3CDTF">2011-07-21T07:20:43Z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